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4115" activeTab="0"/>
  </bookViews>
  <sheets>
    <sheet name="entrate 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<sst xmlns="http://schemas.openxmlformats.org/spreadsheetml/2006/main" count="119" uniqueCount="88">
  <si>
    <t>ALLEGATO 3 DPCM 22/09/2014 - ENTI LOCALI IN CONTABILITA' FINANZIARIA</t>
  </si>
  <si>
    <t>Entrate</t>
  </si>
  <si>
    <t>DATI PREVISIONALI ANNO 2015</t>
  </si>
  <si>
    <t>Entrate per codifica economica</t>
  </si>
  <si>
    <t>COMPETENZA</t>
  </si>
  <si>
    <t>TITOLO  I - ENTRATE TRIBUTARIE</t>
  </si>
  <si>
    <t>categoria 1</t>
  </si>
  <si>
    <t>IMPOSTE</t>
  </si>
  <si>
    <t>categoria 2</t>
  </si>
  <si>
    <t>TASSE</t>
  </si>
  <si>
    <t>categoria 3</t>
  </si>
  <si>
    <t>TRIBUTI SPECIALI ED ALTRE ENTRATE TRIBUTARIE PROPRIE</t>
  </si>
  <si>
    <t>TOTALE TITOLO I</t>
  </si>
  <si>
    <t>TITOLO II - ENTRATE DERIVANTI DA CONTRIBUTI E TRASFERIMENTI CORRENTI DELLO STATO DELLA REGIONE E DI ALTRI PUBBLICI ANCHE IN RAPPORTO ALL'ESERCIZIO DELEGATE DALLA REGIONE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</si>
  <si>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</si>
  <si>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</si>
  <si>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</si>
  <si>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</si>
  <si>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</si>
  <si>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</si>
  <si>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</si>
  <si>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TOTALE TITOLO II</t>
  </si>
  <si>
    <t>TITOLO III  ENTRATE EXTRATRIBUTARIE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</si>
  <si>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</si>
  <si>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</si>
  <si>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</si>
  <si>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</si>
  <si>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</si>
  <si>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</si>
  <si>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</si>
  <si>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</si>
  <si>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</si>
  <si>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</si>
  <si>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</si>
  <si>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</si>
  <si>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</si>
  <si>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</si>
  <si>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TOTALE TITOLO IV</t>
  </si>
  <si>
    <t>TITOLO  V -  ENTRATE DERIVANTI DA ACCENSIONI DI PRESTITI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</si>
  <si>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</si>
  <si>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</si>
  <si>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</si>
  <si>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</si>
  <si>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</si>
  <si>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TOTALE TITOLO VI -   ENTRATE DA SERVIZI PER CONTO DI TERZI</t>
  </si>
  <si>
    <t>TOTALE GENERALE DELLE ENTRATE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</si>
  <si>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</si>
  <si>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</si>
  <si>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</si>
  <si>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</si>
  <si>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</si>
  <si>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</si>
  <si>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 ed ai beni culturali</t>
  </si>
  <si>
    <t>Funzioni nel settore sportivo e ricreativo</t>
  </si>
  <si>
    <t>Funzioni nel campo turistico</t>
  </si>
  <si>
    <t>Funzioni nel campo della viabiltà e del trasporti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</si>
  <si>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</si>
  <si>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</si>
  <si>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</si>
  <si>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</si>
  <si>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</si>
  <si>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>Competenza</t>
  </si>
  <si>
    <t>PERSONALE</t>
  </si>
  <si>
    <t>ACQUISTO DI MATERIE PRIME E/O BENI DI CONSUMO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</si>
  <si>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</si>
  <si>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</si>
  <si>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</si>
  <si>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</si>
  <si>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</si>
  <si>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</si>
  <si>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</si>
  <si>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</si>
  <si>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</si>
  <si>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1° - SPESE CORRENTI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</si>
  <si>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</si>
  <si>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</si>
  <si>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</si>
  <si>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</si>
  <si>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 , MACCHINE ED ATTREZZATURE TECN./SCIENTIF.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</si>
  <si>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</si>
  <si>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</si>
  <si>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</si>
  <si>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</si>
  <si>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</si>
  <si>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>TOTALE TITOLO 2° SPESE IN CONTO CAPITALE</t>
  </si>
  <si>
    <t>TOTALE TITOLO 3° SPESE PER RIMBORSO DI PRESTITI</t>
  </si>
  <si>
    <t>TOTALE TITOLO 4° SPESE PER SERVIZI PER CONTO DI TERZI</t>
  </si>
  <si>
    <t>TOTALE SPESE PER CLASSIFICAZIONE FUNZIONALE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</si>
</sst>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0" fillId="0" borderId="14" xfId="43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3" fontId="0" fillId="0" borderId="17" xfId="43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43" fontId="2" fillId="0" borderId="12" xfId="43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43" fontId="0" fillId="0" borderId="20" xfId="43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43" fontId="37" fillId="0" borderId="17" xfId="43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3" fontId="0" fillId="0" borderId="0" xfId="43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 vertical="center"/>
    </xf>
    <xf numFmtId="0" fontId="41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22" xfId="0" applyFont="1" applyBorder="1" applyAlignment="1">
      <alignment vertical="top" wrapText="1"/>
    </xf>
    <xf numFmtId="43" fontId="0" fillId="0" borderId="14" xfId="43" applyFont="1" applyBorder="1" applyAlignment="1">
      <alignment/>
    </xf>
    <xf numFmtId="0" fontId="37" fillId="0" borderId="15" xfId="0" applyFont="1" applyBorder="1" applyAlignment="1">
      <alignment/>
    </xf>
    <xf numFmtId="0" fontId="2" fillId="0" borderId="22" xfId="0" applyFont="1" applyBorder="1" applyAlignment="1">
      <alignment vertical="top" wrapText="1"/>
    </xf>
    <xf numFmtId="43" fontId="37" fillId="0" borderId="14" xfId="43" applyFont="1" applyBorder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  <xf numFmtId="43" fontId="37" fillId="33" borderId="14" xfId="43" applyFont="1" applyFill="1" applyBorder="1" applyAlignment="1">
      <alignment/>
    </xf>
    <xf numFmtId="0" fontId="2" fillId="0" borderId="23" xfId="0" applyFont="1" applyFill="1" applyBorder="1" applyAlignment="1">
      <alignment vertical="center" wrapText="1"/>
    </xf>
    <xf numFmtId="43" fontId="37" fillId="0" borderId="12" xfId="43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9">
      <selection activeCell="B53" sqref="B53"/>
    </sheetView>
  </sheetViews>
  <sheetFormatPr defaultColWidth="9.140625" defaultRowHeight="15"/>
  <cols>
    <col min="2" max="2" width="84.421875" style="0" customWidth="1"/>
    <col min="3" max="3" width="26.00390625" style="0" customWidth="1"/>
    <col min="5" max="5" width="16.8515625" style="0" bestFit="1" customWidth="1"/>
  </cols>
  <sheetData>
    <row r="1" spans="1:3" ht="15">
      <c r="A1" s="55" t="s">
        <v>0</v>
      </c>
      <c r="B1" s="55"/>
      <c r="C1" s="55"/>
    </row>
    <row r="3" ht="18.75">
      <c r="A3" s="1" t="s">
        <v>1</v>
      </c>
    </row>
    <row r="4" ht="18.75">
      <c r="A4" s="1" t="s">
        <v>2</v>
      </c>
    </row>
    <row r="6" spans="1:3" ht="24" customHeight="1">
      <c r="A6" s="2"/>
      <c r="B6" s="3" t="s">
        <v>3</v>
      </c>
      <c r="C6" s="4" t="s">
        <v>4</v>
      </c>
    </row>
    <row r="7" spans="1:3" ht="15">
      <c r="A7" s="5"/>
      <c r="B7" s="6" t="s">
        <v>5</v>
      </c>
      <c r="C7" s="7"/>
    </row>
    <row r="8" spans="1:3" ht="15">
      <c r="A8" s="8" t="s">
        <v>6</v>
      </c>
      <c r="B8" s="9" t="s">
        <v>7</v>
      </c>
      <c r="C8" s="10">
        <v>1002722000</v>
      </c>
    </row>
    <row r="9" spans="1:3" ht="15">
      <c r="A9" s="8" t="s">
        <v>8</v>
      </c>
      <c r="B9" s="9" t="s">
        <v>9</v>
      </c>
      <c r="C9" s="10">
        <v>350013000</v>
      </c>
    </row>
    <row r="10" spans="1:3" ht="15">
      <c r="A10" s="8" t="s">
        <v>10</v>
      </c>
      <c r="B10" s="9" t="s">
        <v>11</v>
      </c>
      <c r="C10" s="10">
        <v>1900000</v>
      </c>
    </row>
    <row r="11" spans="1:3" ht="15">
      <c r="A11" s="5"/>
      <c r="B11" s="11" t="s">
        <v>12</v>
      </c>
      <c r="C11" s="12">
        <f>SUM(C8:C10)</f>
        <v>1354635000</v>
      </c>
    </row>
    <row r="12" spans="1:3" ht="25.5">
      <c r="A12" s="13"/>
      <c r="B12" s="14" t="s">
        <v>13</v>
      </c>
      <c r="C12" s="10"/>
    </row>
    <row r="13" spans="1:3" ht="8.25" customHeight="1">
      <c r="A13" s="15"/>
      <c r="B13" s="16"/>
      <c r="C13" s="12"/>
    </row>
    <row r="14" spans="1:3" ht="15">
      <c r="A14" s="8" t="s">
        <v>6</v>
      </c>
      <c r="B14" s="9" t="s">
        <v>14</v>
      </c>
      <c r="C14" s="10">
        <v>124908310</v>
      </c>
    </row>
    <row r="15" spans="1:3" ht="15">
      <c r="A15" s="17" t="s">
        <v>8</v>
      </c>
      <c r="B15" s="18" t="s">
        <v>15</v>
      </c>
      <c r="C15" s="10">
        <v>309019580</v>
      </c>
    </row>
    <row r="16" spans="1:3" ht="15">
      <c r="A16" s="8" t="s">
        <v>10</v>
      </c>
      <c r="B16" s="9" t="s">
        <v>16</v>
      </c>
      <c r="C16" s="10">
        <v>355500</v>
      </c>
    </row>
    <row r="17" spans="1:3" ht="15">
      <c r="A17" s="8" t="s">
        <v>17</v>
      </c>
      <c r="B17" s="9" t="s">
        <v>18</v>
      </c>
      <c r="C17" s="10">
        <v>2619430</v>
      </c>
    </row>
    <row r="18" spans="1:3" ht="15">
      <c r="A18" s="8" t="s">
        <v>19</v>
      </c>
      <c r="B18" s="9" t="s">
        <v>20</v>
      </c>
      <c r="C18" s="10">
        <v>16742740</v>
      </c>
    </row>
    <row r="19" spans="1:3" ht="15">
      <c r="A19" s="8"/>
      <c r="B19" s="19" t="s">
        <v>21</v>
      </c>
      <c r="C19" s="10">
        <f>SUM(C14:C18)</f>
        <v>453645560</v>
      </c>
    </row>
    <row r="20" spans="1:3" ht="15">
      <c r="A20" s="20"/>
      <c r="B20" s="21"/>
      <c r="C20" s="10"/>
    </row>
    <row r="21" spans="1:3" ht="15">
      <c r="A21" s="13"/>
      <c r="B21" s="14" t="s">
        <v>22</v>
      </c>
      <c r="C21" s="10"/>
    </row>
    <row r="22" spans="1:3" ht="15">
      <c r="A22" s="8" t="s">
        <v>6</v>
      </c>
      <c r="B22" s="9" t="s">
        <v>23</v>
      </c>
      <c r="C22" s="10">
        <v>832031860</v>
      </c>
    </row>
    <row r="23" spans="1:3" ht="15">
      <c r="A23" s="17" t="s">
        <v>8</v>
      </c>
      <c r="B23" s="18" t="s">
        <v>24</v>
      </c>
      <c r="C23" s="10">
        <v>207439590</v>
      </c>
    </row>
    <row r="24" spans="1:3" ht="15">
      <c r="A24" s="17" t="s">
        <v>10</v>
      </c>
      <c r="B24" s="18" t="s">
        <v>25</v>
      </c>
      <c r="C24" s="10">
        <v>17962680</v>
      </c>
    </row>
    <row r="25" spans="1:3" ht="15">
      <c r="A25" s="17" t="s">
        <v>17</v>
      </c>
      <c r="B25" s="18" t="s">
        <v>26</v>
      </c>
      <c r="C25" s="10">
        <v>101915000</v>
      </c>
    </row>
    <row r="26" spans="1:3" ht="15">
      <c r="A26" s="8" t="s">
        <v>19</v>
      </c>
      <c r="B26" s="9" t="s">
        <v>27</v>
      </c>
      <c r="C26" s="10">
        <v>275558740</v>
      </c>
    </row>
    <row r="27" spans="1:3" ht="15">
      <c r="A27" s="13"/>
      <c r="B27" s="19" t="s">
        <v>28</v>
      </c>
      <c r="C27" s="10">
        <f>SUM(C22:C26)</f>
        <v>1434907870</v>
      </c>
    </row>
    <row r="28" spans="1:3" ht="15">
      <c r="A28" s="13"/>
      <c r="B28" s="14"/>
      <c r="C28" s="10"/>
    </row>
    <row r="29" spans="1:3" ht="15">
      <c r="A29" s="22"/>
      <c r="B29" s="6" t="s">
        <v>29</v>
      </c>
      <c r="C29" s="23"/>
    </row>
    <row r="30" spans="1:3" ht="15">
      <c r="A30" s="8" t="s">
        <v>6</v>
      </c>
      <c r="B30" s="9" t="s">
        <v>30</v>
      </c>
      <c r="C30" s="10">
        <v>951792915.72</v>
      </c>
    </row>
    <row r="31" spans="1:3" ht="15">
      <c r="A31" s="8" t="s">
        <v>8</v>
      </c>
      <c r="B31" s="9" t="s">
        <v>31</v>
      </c>
      <c r="C31" s="10">
        <v>323286030.56</v>
      </c>
    </row>
    <row r="32" spans="1:3" ht="15">
      <c r="A32" s="8" t="s">
        <v>10</v>
      </c>
      <c r="B32" s="9" t="s">
        <v>32</v>
      </c>
      <c r="C32" s="10">
        <v>50450046.82</v>
      </c>
    </row>
    <row r="33" spans="1:3" ht="15">
      <c r="A33" s="8" t="s">
        <v>17</v>
      </c>
      <c r="B33" s="9" t="s">
        <v>33</v>
      </c>
      <c r="C33" s="10">
        <v>16972188.32</v>
      </c>
    </row>
    <row r="34" spans="1:3" ht="15">
      <c r="A34" s="17" t="s">
        <v>19</v>
      </c>
      <c r="B34" s="18" t="s">
        <v>34</v>
      </c>
      <c r="C34" s="10">
        <v>152897786.1</v>
      </c>
    </row>
    <row r="35" spans="1:3" ht="15">
      <c r="A35" s="8" t="s">
        <v>35</v>
      </c>
      <c r="B35" s="9" t="s">
        <v>36</v>
      </c>
      <c r="C35" s="10">
        <v>502000000</v>
      </c>
    </row>
    <row r="36" spans="1:3" ht="15">
      <c r="A36" s="20"/>
      <c r="B36" s="19" t="s">
        <v>37</v>
      </c>
      <c r="C36" s="10">
        <f>SUM(C30:C35)</f>
        <v>1997398967.5199997</v>
      </c>
    </row>
    <row r="37" spans="1:3" ht="15">
      <c r="A37" s="20"/>
      <c r="B37" s="21"/>
      <c r="C37" s="10"/>
    </row>
    <row r="38" spans="1:3" ht="15">
      <c r="A38" s="24"/>
      <c r="B38" s="6" t="s">
        <v>38</v>
      </c>
      <c r="C38" s="23"/>
    </row>
    <row r="39" spans="1:3" ht="15">
      <c r="A39" s="8" t="s">
        <v>6</v>
      </c>
      <c r="B39" s="9" t="s">
        <v>39</v>
      </c>
      <c r="C39" s="10">
        <v>761377238</v>
      </c>
    </row>
    <row r="40" spans="1:3" ht="15">
      <c r="A40" s="8" t="s">
        <v>8</v>
      </c>
      <c r="B40" s="9" t="s">
        <v>40</v>
      </c>
      <c r="C40" s="10">
        <v>0</v>
      </c>
    </row>
    <row r="41" spans="1:3" ht="15">
      <c r="A41" s="8" t="s">
        <v>10</v>
      </c>
      <c r="B41" s="9" t="s">
        <v>41</v>
      </c>
      <c r="C41" s="10">
        <v>598197890.67</v>
      </c>
    </row>
    <row r="42" spans="1:3" ht="15">
      <c r="A42" s="8" t="s">
        <v>17</v>
      </c>
      <c r="B42" s="9" t="s">
        <v>42</v>
      </c>
      <c r="C42" s="10">
        <v>0</v>
      </c>
    </row>
    <row r="43" spans="1:3" ht="15">
      <c r="A43" s="20"/>
      <c r="B43" s="19" t="s">
        <v>43</v>
      </c>
      <c r="C43" s="10">
        <f>SUM(C39:C42)</f>
        <v>1359575128.67</v>
      </c>
    </row>
    <row r="44" spans="1:3" ht="15">
      <c r="A44" s="25"/>
      <c r="B44" s="26" t="s">
        <v>44</v>
      </c>
      <c r="C44" s="27">
        <v>371446600</v>
      </c>
    </row>
    <row r="45" spans="1:5" ht="23.25" customHeight="1">
      <c r="A45" s="5"/>
      <c r="B45" s="28" t="s">
        <v>45</v>
      </c>
      <c r="C45" s="29">
        <f>+C44+C43+C36+C27+C19+C11</f>
        <v>6971609126.19</v>
      </c>
      <c r="E45" s="33"/>
    </row>
    <row r="46" spans="1:3" ht="15">
      <c r="A46" s="30"/>
      <c r="B46" s="30"/>
      <c r="C46" s="30"/>
    </row>
    <row r="47" spans="2:3" ht="15">
      <c r="B47" s="31"/>
      <c r="C47" s="32"/>
    </row>
    <row r="49" ht="15">
      <c r="C49" s="3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C19">
      <selection activeCell="O36" sqref="O36"/>
    </sheetView>
  </sheetViews>
  <sheetFormatPr defaultColWidth="9.140625" defaultRowHeight="15"/>
  <cols>
    <col min="1" max="1" width="3.140625" style="0" customWidth="1"/>
    <col min="2" max="2" width="55.00390625" style="0" customWidth="1"/>
    <col min="3" max="3" width="19.00390625" style="0" customWidth="1"/>
    <col min="4" max="4" width="14.28125" style="0" customWidth="1"/>
    <col min="5" max="5" width="15.28125" style="0" customWidth="1"/>
    <col min="6" max="6" width="15.140625" style="0" customWidth="1"/>
    <col min="7" max="7" width="15.421875" style="0" customWidth="1"/>
    <col min="8" max="8" width="14.28125" style="0" customWidth="1"/>
    <col min="9" max="9" width="14.8515625" style="0" customWidth="1"/>
    <col min="10" max="10" width="16.8515625" style="0" customWidth="1"/>
    <col min="11" max="11" width="17.57421875" style="0" customWidth="1"/>
    <col min="12" max="12" width="15.28125" style="0" bestFit="1" customWidth="1"/>
    <col min="13" max="13" width="15.28125" style="0" customWidth="1"/>
    <col min="14" max="14" width="14.140625" style="0" customWidth="1"/>
    <col min="15" max="15" width="17.00390625" style="0" customWidth="1"/>
  </cols>
  <sheetData>
    <row r="1" ht="15">
      <c r="F1" s="34" t="s">
        <v>0</v>
      </c>
    </row>
    <row r="2" ht="18.75">
      <c r="B2" s="1" t="s">
        <v>46</v>
      </c>
    </row>
    <row r="3" ht="18.75">
      <c r="B3" s="1" t="s">
        <v>2</v>
      </c>
    </row>
    <row r="5" spans="1:15" s="37" customFormat="1" ht="58.5" customHeight="1">
      <c r="A5" s="35"/>
      <c r="B5" s="56" t="s">
        <v>47</v>
      </c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36" t="s">
        <v>54</v>
      </c>
      <c r="J5" s="36" t="s">
        <v>55</v>
      </c>
      <c r="K5" s="36" t="s">
        <v>56</v>
      </c>
      <c r="L5" s="36" t="s">
        <v>57</v>
      </c>
      <c r="M5" s="36" t="s">
        <v>58</v>
      </c>
      <c r="N5" s="36" t="s">
        <v>59</v>
      </c>
      <c r="O5" s="36" t="s">
        <v>60</v>
      </c>
    </row>
    <row r="6" spans="1:15" s="37" customFormat="1" ht="11.25" customHeight="1">
      <c r="A6" s="38"/>
      <c r="B6" s="57"/>
      <c r="C6" s="39" t="s">
        <v>61</v>
      </c>
      <c r="D6" s="39" t="s">
        <v>61</v>
      </c>
      <c r="E6" s="39" t="s">
        <v>61</v>
      </c>
      <c r="F6" s="39" t="s">
        <v>61</v>
      </c>
      <c r="G6" s="39" t="s">
        <v>61</v>
      </c>
      <c r="H6" s="39" t="s">
        <v>61</v>
      </c>
      <c r="I6" s="39" t="s">
        <v>61</v>
      </c>
      <c r="J6" s="39" t="s">
        <v>61</v>
      </c>
      <c r="K6" s="39" t="s">
        <v>61</v>
      </c>
      <c r="L6" s="39" t="s">
        <v>61</v>
      </c>
      <c r="M6" s="39" t="s">
        <v>61</v>
      </c>
      <c r="N6" s="39" t="s">
        <v>61</v>
      </c>
      <c r="O6" s="39" t="s">
        <v>61</v>
      </c>
    </row>
    <row r="7" spans="1:15" s="43" customFormat="1" ht="11.25" customHeight="1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5">
      <c r="A8" s="44">
        <v>1</v>
      </c>
      <c r="B8" s="45" t="s">
        <v>62</v>
      </c>
      <c r="C8" s="46">
        <v>162273780</v>
      </c>
      <c r="D8" s="46">
        <v>3935480</v>
      </c>
      <c r="E8" s="46">
        <v>144977490</v>
      </c>
      <c r="F8" s="46">
        <v>118377140</v>
      </c>
      <c r="G8" s="46">
        <v>34186360</v>
      </c>
      <c r="H8" s="46">
        <v>3293390</v>
      </c>
      <c r="I8" s="46">
        <v>1179990</v>
      </c>
      <c r="J8" s="46">
        <v>13911110</v>
      </c>
      <c r="K8" s="46">
        <v>26952190</v>
      </c>
      <c r="L8" s="46">
        <v>96783780</v>
      </c>
      <c r="M8" s="46">
        <v>22827110</v>
      </c>
      <c r="N8" s="46">
        <v>0</v>
      </c>
      <c r="O8" s="46">
        <f aca="true" t="shared" si="0" ref="O8:O18">+C8+D8+E8+F8+G8+H8+I8+J8+K8+L8+M8+N8</f>
        <v>628697820</v>
      </c>
    </row>
    <row r="9" spans="1:15" ht="15">
      <c r="A9" s="44">
        <v>2</v>
      </c>
      <c r="B9" s="45" t="s">
        <v>63</v>
      </c>
      <c r="C9" s="46">
        <v>2872090</v>
      </c>
      <c r="D9" s="46">
        <v>2990</v>
      </c>
      <c r="E9" s="46">
        <v>4817780</v>
      </c>
      <c r="F9" s="46">
        <v>233020</v>
      </c>
      <c r="G9" s="46">
        <v>2496600</v>
      </c>
      <c r="H9" s="46">
        <v>270750</v>
      </c>
      <c r="I9" s="46">
        <v>120890</v>
      </c>
      <c r="J9" s="46">
        <v>367700</v>
      </c>
      <c r="K9" s="46">
        <v>1377090</v>
      </c>
      <c r="L9" s="46">
        <v>758840</v>
      </c>
      <c r="M9" s="46">
        <v>40370</v>
      </c>
      <c r="N9" s="46">
        <v>0</v>
      </c>
      <c r="O9" s="46">
        <f t="shared" si="0"/>
        <v>13358120</v>
      </c>
    </row>
    <row r="10" spans="1:15" ht="15">
      <c r="A10" s="44">
        <v>3</v>
      </c>
      <c r="B10" s="45" t="s">
        <v>64</v>
      </c>
      <c r="C10" s="46">
        <v>72823010</v>
      </c>
      <c r="D10" s="46">
        <v>20817830</v>
      </c>
      <c r="E10" s="46">
        <v>39059690</v>
      </c>
      <c r="F10" s="46">
        <v>136593990</v>
      </c>
      <c r="G10" s="46">
        <v>36105790</v>
      </c>
      <c r="H10" s="46">
        <v>7982126</v>
      </c>
      <c r="I10" s="46">
        <v>3400320</v>
      </c>
      <c r="J10" s="46">
        <v>867212506</v>
      </c>
      <c r="K10" s="46">
        <v>367545160</v>
      </c>
      <c r="L10" s="46">
        <v>275844403.2</v>
      </c>
      <c r="M10" s="46">
        <v>72045190</v>
      </c>
      <c r="N10" s="46">
        <v>0</v>
      </c>
      <c r="O10" s="46">
        <f t="shared" si="0"/>
        <v>1899430015.2</v>
      </c>
    </row>
    <row r="11" spans="1:15" ht="15">
      <c r="A11" s="44">
        <v>4</v>
      </c>
      <c r="B11" s="45" t="s">
        <v>65</v>
      </c>
      <c r="C11" s="46">
        <v>4599585</v>
      </c>
      <c r="D11" s="46">
        <v>3606100</v>
      </c>
      <c r="E11" s="46">
        <v>3250560</v>
      </c>
      <c r="F11" s="46">
        <v>2432280</v>
      </c>
      <c r="G11" s="46">
        <v>152740</v>
      </c>
      <c r="H11" s="46">
        <v>19100</v>
      </c>
      <c r="I11" s="46">
        <v>22610</v>
      </c>
      <c r="J11" s="46">
        <v>660010</v>
      </c>
      <c r="K11" s="46">
        <v>403210</v>
      </c>
      <c r="L11" s="46">
        <v>917690</v>
      </c>
      <c r="M11" s="46">
        <v>89110</v>
      </c>
      <c r="N11" s="46">
        <v>0</v>
      </c>
      <c r="O11" s="46">
        <f t="shared" si="0"/>
        <v>16152995</v>
      </c>
    </row>
    <row r="12" spans="1:15" ht="15">
      <c r="A12" s="44">
        <v>5</v>
      </c>
      <c r="B12" s="45" t="s">
        <v>66</v>
      </c>
      <c r="C12" s="46">
        <v>15954820</v>
      </c>
      <c r="D12" s="46">
        <v>0</v>
      </c>
      <c r="E12" s="46">
        <v>0</v>
      </c>
      <c r="F12" s="46">
        <v>6416550</v>
      </c>
      <c r="G12" s="46">
        <v>21648960</v>
      </c>
      <c r="H12" s="46">
        <v>2200000</v>
      </c>
      <c r="I12" s="46">
        <v>180000</v>
      </c>
      <c r="J12" s="46">
        <v>66850</v>
      </c>
      <c r="K12" s="46">
        <v>53282940</v>
      </c>
      <c r="L12" s="46">
        <v>64842440</v>
      </c>
      <c r="M12" s="46">
        <v>4796560</v>
      </c>
      <c r="N12" s="46">
        <v>0</v>
      </c>
      <c r="O12" s="46">
        <f t="shared" si="0"/>
        <v>169389120</v>
      </c>
    </row>
    <row r="13" spans="1:15" ht="15">
      <c r="A13" s="44">
        <v>6</v>
      </c>
      <c r="B13" s="45" t="s">
        <v>67</v>
      </c>
      <c r="C13" s="46">
        <v>11711690</v>
      </c>
      <c r="D13" s="46">
        <v>75510</v>
      </c>
      <c r="E13" s="46">
        <v>688430</v>
      </c>
      <c r="F13" s="46">
        <v>8984890</v>
      </c>
      <c r="G13" s="46">
        <v>9685780</v>
      </c>
      <c r="H13" s="46">
        <v>1244190</v>
      </c>
      <c r="I13" s="46">
        <v>0</v>
      </c>
      <c r="J13" s="46">
        <v>78025750</v>
      </c>
      <c r="K13" s="46">
        <v>12137160</v>
      </c>
      <c r="L13" s="46">
        <v>4357490</v>
      </c>
      <c r="M13" s="46">
        <v>175840</v>
      </c>
      <c r="N13" s="46">
        <v>0</v>
      </c>
      <c r="O13" s="46">
        <f t="shared" si="0"/>
        <v>127086730</v>
      </c>
    </row>
    <row r="14" spans="1:15" ht="15">
      <c r="A14" s="44">
        <v>7</v>
      </c>
      <c r="B14" s="45" t="s">
        <v>68</v>
      </c>
      <c r="C14" s="46">
        <v>41805990</v>
      </c>
      <c r="D14" s="46">
        <v>281750</v>
      </c>
      <c r="E14" s="46">
        <v>9556360</v>
      </c>
      <c r="F14" s="46">
        <v>7982290</v>
      </c>
      <c r="G14" s="46">
        <v>1105960</v>
      </c>
      <c r="H14" s="46">
        <v>217400</v>
      </c>
      <c r="I14" s="46">
        <v>77750</v>
      </c>
      <c r="J14" s="46">
        <v>916840</v>
      </c>
      <c r="K14" s="46">
        <v>3079160</v>
      </c>
      <c r="L14" s="46">
        <v>3068790</v>
      </c>
      <c r="M14" s="46">
        <v>1528130</v>
      </c>
      <c r="N14" s="46">
        <v>0</v>
      </c>
      <c r="O14" s="46">
        <f t="shared" si="0"/>
        <v>69620420</v>
      </c>
    </row>
    <row r="15" spans="1:15" ht="15">
      <c r="A15" s="44">
        <v>8</v>
      </c>
      <c r="B15" s="45" t="s">
        <v>69</v>
      </c>
      <c r="C15" s="46">
        <v>11724923</v>
      </c>
      <c r="D15" s="46">
        <v>836000</v>
      </c>
      <c r="E15" s="46">
        <v>405000</v>
      </c>
      <c r="F15" s="46">
        <v>91000</v>
      </c>
      <c r="G15" s="46">
        <v>50000</v>
      </c>
      <c r="H15" s="46">
        <v>30000</v>
      </c>
      <c r="I15" s="46">
        <v>0</v>
      </c>
      <c r="J15" s="46">
        <v>3195000</v>
      </c>
      <c r="K15" s="46">
        <v>5000</v>
      </c>
      <c r="L15" s="46">
        <v>470000</v>
      </c>
      <c r="M15" s="46">
        <v>470000</v>
      </c>
      <c r="N15" s="46">
        <v>0</v>
      </c>
      <c r="O15" s="46">
        <f t="shared" si="0"/>
        <v>17276923</v>
      </c>
    </row>
    <row r="16" spans="1:15" ht="15">
      <c r="A16" s="44">
        <v>9</v>
      </c>
      <c r="B16" s="45" t="s">
        <v>70</v>
      </c>
      <c r="C16" s="46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0</v>
      </c>
    </row>
    <row r="17" spans="1:15" ht="15">
      <c r="A17" s="44">
        <v>10</v>
      </c>
      <c r="B17" s="45" t="s">
        <v>71</v>
      </c>
      <c r="C17" s="46">
        <v>165100000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165100000</v>
      </c>
    </row>
    <row r="18" spans="1:15" ht="15">
      <c r="A18" s="44">
        <v>11</v>
      </c>
      <c r="B18" s="45" t="s">
        <v>72</v>
      </c>
      <c r="C18" s="46">
        <v>9400000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9400000</v>
      </c>
    </row>
    <row r="19" spans="1:15" s="50" customFormat="1" ht="15">
      <c r="A19" s="47">
        <v>12</v>
      </c>
      <c r="B19" s="48" t="s">
        <v>73</v>
      </c>
      <c r="C19" s="49">
        <f>SUM(C8:C18)</f>
        <v>498265888</v>
      </c>
      <c r="D19" s="49">
        <f aca="true" t="shared" si="1" ref="D19:N19">SUM(D8:D18)</f>
        <v>29555660</v>
      </c>
      <c r="E19" s="49">
        <f t="shared" si="1"/>
        <v>202755310</v>
      </c>
      <c r="F19" s="49">
        <f t="shared" si="1"/>
        <v>281111160</v>
      </c>
      <c r="G19" s="49">
        <f t="shared" si="1"/>
        <v>105432190</v>
      </c>
      <c r="H19" s="49">
        <f t="shared" si="1"/>
        <v>15256956</v>
      </c>
      <c r="I19" s="49">
        <f t="shared" si="1"/>
        <v>4981560</v>
      </c>
      <c r="J19" s="49">
        <f t="shared" si="1"/>
        <v>964355766</v>
      </c>
      <c r="K19" s="49">
        <f t="shared" si="1"/>
        <v>464781910</v>
      </c>
      <c r="L19" s="49">
        <f t="shared" si="1"/>
        <v>447043433.2</v>
      </c>
      <c r="M19" s="49">
        <f t="shared" si="1"/>
        <v>101972310</v>
      </c>
      <c r="N19" s="49">
        <f t="shared" si="1"/>
        <v>0</v>
      </c>
      <c r="O19" s="49">
        <f>SUM(O8:O18)</f>
        <v>3115512143.2</v>
      </c>
    </row>
    <row r="20" spans="1:15" ht="15">
      <c r="A20" s="44"/>
      <c r="B20" s="48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f aca="true" t="shared" si="2" ref="O20:O30">+C20+D20+E20+F20+G20+H20+I20+J20+K20+L20+M20+N20</f>
        <v>0</v>
      </c>
    </row>
    <row r="21" spans="1:15" ht="15">
      <c r="A21" s="44">
        <v>1</v>
      </c>
      <c r="B21" s="45" t="s">
        <v>74</v>
      </c>
      <c r="C21" s="46">
        <v>244005929.43</v>
      </c>
      <c r="D21" s="46">
        <v>8452701.7</v>
      </c>
      <c r="E21" s="46">
        <v>752271</v>
      </c>
      <c r="F21" s="46">
        <v>369984989.56</v>
      </c>
      <c r="G21" s="46">
        <v>101953474.97</v>
      </c>
      <c r="H21" s="46">
        <v>24279897.56</v>
      </c>
      <c r="I21" s="46">
        <v>350000</v>
      </c>
      <c r="J21" s="46">
        <v>1459473718.07</v>
      </c>
      <c r="K21" s="46">
        <v>503061065.6</v>
      </c>
      <c r="L21" s="46">
        <v>115463785.66</v>
      </c>
      <c r="M21" s="46">
        <v>6342810.09</v>
      </c>
      <c r="N21" s="46">
        <v>0</v>
      </c>
      <c r="O21" s="46">
        <f t="shared" si="2"/>
        <v>2834120643.64</v>
      </c>
    </row>
    <row r="22" spans="1:15" ht="15">
      <c r="A22" s="44">
        <v>2</v>
      </c>
      <c r="B22" s="45" t="s">
        <v>75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0</v>
      </c>
    </row>
    <row r="23" spans="1:15" ht="15">
      <c r="A23" s="44">
        <v>3</v>
      </c>
      <c r="B23" s="45" t="s">
        <v>76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0</v>
      </c>
    </row>
    <row r="24" spans="1:15" ht="15">
      <c r="A24" s="44">
        <v>4</v>
      </c>
      <c r="B24" s="45" t="s">
        <v>77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0</v>
      </c>
    </row>
    <row r="25" spans="1:15" ht="15">
      <c r="A25" s="44">
        <v>5</v>
      </c>
      <c r="B25" s="45" t="s">
        <v>78</v>
      </c>
      <c r="C25" s="46">
        <v>65606713.29</v>
      </c>
      <c r="D25" s="46"/>
      <c r="E25" s="46">
        <v>2762565.86</v>
      </c>
      <c r="F25" s="46">
        <v>249000</v>
      </c>
      <c r="G25" s="46">
        <v>3961191.9</v>
      </c>
      <c r="H25" s="46">
        <v>50000</v>
      </c>
      <c r="I25" s="46">
        <v>300000</v>
      </c>
      <c r="J25" s="46">
        <v>23270687.23</v>
      </c>
      <c r="K25" s="46">
        <v>2686237.19</v>
      </c>
      <c r="L25" s="46">
        <v>12249684.54</v>
      </c>
      <c r="M25" s="46">
        <v>60000</v>
      </c>
      <c r="N25" s="46">
        <v>0</v>
      </c>
      <c r="O25" s="46">
        <f t="shared" si="2"/>
        <v>111196080.01000002</v>
      </c>
    </row>
    <row r="26" spans="1:15" ht="15">
      <c r="A26" s="44">
        <v>6</v>
      </c>
      <c r="B26" s="45" t="s">
        <v>79</v>
      </c>
      <c r="C26" s="46">
        <v>8087640.3</v>
      </c>
      <c r="D26" s="46">
        <v>0</v>
      </c>
      <c r="E26" s="46">
        <v>0</v>
      </c>
      <c r="F26" s="46">
        <v>0</v>
      </c>
      <c r="G26" s="46">
        <v>84412.64</v>
      </c>
      <c r="H26" s="46">
        <v>0</v>
      </c>
      <c r="I26" s="46">
        <v>0</v>
      </c>
      <c r="J26" s="46">
        <v>12525951.15</v>
      </c>
      <c r="K26" s="46">
        <v>4524933.19</v>
      </c>
      <c r="L26" s="46">
        <v>0</v>
      </c>
      <c r="M26" s="46">
        <v>0</v>
      </c>
      <c r="N26" s="46">
        <v>0</v>
      </c>
      <c r="O26" s="46">
        <f t="shared" si="2"/>
        <v>25222937.28</v>
      </c>
    </row>
    <row r="27" spans="1:15" ht="15">
      <c r="A27" s="44">
        <v>7</v>
      </c>
      <c r="B27" s="45" t="s">
        <v>80</v>
      </c>
      <c r="C27" s="46">
        <v>9318119.23</v>
      </c>
      <c r="D27" s="46">
        <v>7583201.42</v>
      </c>
      <c r="E27" s="46">
        <v>0</v>
      </c>
      <c r="F27" s="46">
        <v>0</v>
      </c>
      <c r="G27" s="46">
        <v>5592752.36</v>
      </c>
      <c r="H27" s="46">
        <v>13752884</v>
      </c>
      <c r="I27" s="46">
        <v>200000</v>
      </c>
      <c r="J27" s="46">
        <v>54214076.31</v>
      </c>
      <c r="K27" s="46">
        <v>36833428.28</v>
      </c>
      <c r="L27" s="46">
        <v>750000</v>
      </c>
      <c r="M27" s="46">
        <v>14908357.27</v>
      </c>
      <c r="N27" s="46">
        <v>0</v>
      </c>
      <c r="O27" s="46">
        <f t="shared" si="2"/>
        <v>143152818.87</v>
      </c>
    </row>
    <row r="28" spans="1:15" ht="15">
      <c r="A28" s="44">
        <v>8</v>
      </c>
      <c r="B28" s="45" t="s">
        <v>81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3000</v>
      </c>
      <c r="N28" s="46">
        <v>0</v>
      </c>
      <c r="O28" s="46">
        <f t="shared" si="2"/>
        <v>3000</v>
      </c>
    </row>
    <row r="29" spans="1:15" ht="15">
      <c r="A29" s="44">
        <v>9</v>
      </c>
      <c r="B29" s="45" t="s">
        <v>82</v>
      </c>
      <c r="C29" s="46">
        <v>0</v>
      </c>
      <c r="D29" s="46">
        <v>0</v>
      </c>
      <c r="E29" s="46">
        <v>0</v>
      </c>
      <c r="F29" s="46">
        <v>0</v>
      </c>
      <c r="G29" s="46">
        <v>1000000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1000000</v>
      </c>
    </row>
    <row r="30" spans="1:15" ht="15">
      <c r="A30" s="44">
        <v>10</v>
      </c>
      <c r="B30" s="45" t="s">
        <v>83</v>
      </c>
      <c r="C30" s="46">
        <v>502000000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502000000</v>
      </c>
    </row>
    <row r="31" spans="1:15" s="50" customFormat="1" ht="15">
      <c r="A31" s="47">
        <v>11</v>
      </c>
      <c r="B31" s="48" t="s">
        <v>84</v>
      </c>
      <c r="C31" s="49">
        <f>SUM(C21:C30)</f>
        <v>829018402.25</v>
      </c>
      <c r="D31" s="49">
        <f aca="true" t="shared" si="3" ref="D31:N31">SUM(D21:D30)</f>
        <v>16035903.12</v>
      </c>
      <c r="E31" s="49">
        <f t="shared" si="3"/>
        <v>3514836.86</v>
      </c>
      <c r="F31" s="49">
        <f t="shared" si="3"/>
        <v>370233989.56</v>
      </c>
      <c r="G31" s="49">
        <f t="shared" si="3"/>
        <v>112591831.87</v>
      </c>
      <c r="H31" s="49">
        <f t="shared" si="3"/>
        <v>38082781.56</v>
      </c>
      <c r="I31" s="49">
        <f t="shared" si="3"/>
        <v>850000</v>
      </c>
      <c r="J31" s="49">
        <f t="shared" si="3"/>
        <v>1549484432.76</v>
      </c>
      <c r="K31" s="49">
        <f t="shared" si="3"/>
        <v>547105664.26</v>
      </c>
      <c r="L31" s="49">
        <f t="shared" si="3"/>
        <v>128463470.19999999</v>
      </c>
      <c r="M31" s="49">
        <f t="shared" si="3"/>
        <v>21314167.36</v>
      </c>
      <c r="N31" s="49">
        <f t="shared" si="3"/>
        <v>0</v>
      </c>
      <c r="O31" s="49">
        <f>SUM(O21:O30)</f>
        <v>3616695479.8</v>
      </c>
    </row>
    <row r="32" spans="1:15" ht="15">
      <c r="A32" s="44"/>
      <c r="B32" s="48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s="50" customFormat="1" ht="15">
      <c r="A33" s="47"/>
      <c r="B33" s="48" t="s">
        <v>85</v>
      </c>
      <c r="C33" s="49">
        <v>918119188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>+C33+D33+E33+F33+G33+H33+I33+J33+K33+L33+M33+N33</f>
        <v>918119188</v>
      </c>
    </row>
    <row r="34" spans="1:15" ht="15">
      <c r="A34" s="44"/>
      <c r="B34" s="4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s="50" customFormat="1" ht="15">
      <c r="A35" s="51"/>
      <c r="B35" s="48" t="s">
        <v>86</v>
      </c>
      <c r="C35" s="52">
        <v>371446600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>+C35+D35+E35+F35+G35+H35+I35+J35+K35+L35+M35+N35</f>
        <v>371446600</v>
      </c>
    </row>
    <row r="36" spans="1:15" ht="25.5" customHeight="1">
      <c r="A36" s="2"/>
      <c r="B36" s="53" t="s">
        <v>87</v>
      </c>
      <c r="C36" s="54">
        <f>+C35+C33+C31+C19</f>
        <v>2616850078.25</v>
      </c>
      <c r="D36" s="54">
        <f aca="true" t="shared" si="4" ref="D36:N36">+D35+D33+D31+D19</f>
        <v>45591563.12</v>
      </c>
      <c r="E36" s="54">
        <f t="shared" si="4"/>
        <v>206270146.86</v>
      </c>
      <c r="F36" s="54">
        <f t="shared" si="4"/>
        <v>651345149.56</v>
      </c>
      <c r="G36" s="54">
        <f t="shared" si="4"/>
        <v>218024021.87</v>
      </c>
      <c r="H36" s="54">
        <f t="shared" si="4"/>
        <v>53339737.56</v>
      </c>
      <c r="I36" s="54">
        <f t="shared" si="4"/>
        <v>5831560</v>
      </c>
      <c r="J36" s="54">
        <f t="shared" si="4"/>
        <v>2513840198.76</v>
      </c>
      <c r="K36" s="54">
        <f t="shared" si="4"/>
        <v>1011887574.26</v>
      </c>
      <c r="L36" s="54">
        <f t="shared" si="4"/>
        <v>575506903.4</v>
      </c>
      <c r="M36" s="54">
        <f t="shared" si="4"/>
        <v>123286477.36</v>
      </c>
      <c r="N36" s="54">
        <f t="shared" si="4"/>
        <v>0</v>
      </c>
      <c r="O36" s="54">
        <f>+O35+O33+O31+O19</f>
        <v>8021773411</v>
      </c>
    </row>
  </sheetData>
  <sheetProtection/>
  <mergeCells count="1"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Barbara De Capitani</cp:lastModifiedBy>
  <dcterms:created xsi:type="dcterms:W3CDTF">2015-09-10T12:06:53Z</dcterms:created>
  <dcterms:modified xsi:type="dcterms:W3CDTF">2015-09-11T10:15:24Z</dcterms:modified>
  <cp:category/>
  <cp:version/>
  <cp:contentType/>
  <cp:contentStatus/>
</cp:coreProperties>
</file>