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45" windowWidth="8865" windowHeight="11955" activeTab="0"/>
  </bookViews>
  <sheets>
    <sheet name="Locali_Zona1" sheetId="1" r:id="rId1"/>
  </sheets>
  <definedNames>
    <definedName name="_xlnm.Print_Area" localSheetId="0">'Locali_Zona1'!$A$2:$D$31</definedName>
  </definedNames>
  <calcPr fullCalcOnLoad="1"/>
</workbook>
</file>

<file path=xl/sharedStrings.xml><?xml version="1.0" encoding="utf-8"?>
<sst xmlns="http://schemas.openxmlformats.org/spreadsheetml/2006/main" count="421" uniqueCount="305">
  <si>
    <t>TOTALE CONCESSIONE IN USO DI LOCALI SCOLASTICI</t>
  </si>
  <si>
    <t>TOTALE CONCESSIONE IN USO SPAZI MULTIUSO</t>
  </si>
  <si>
    <t>Centro Aggregativo Multifunzionale  - CAM Garibaldi</t>
  </si>
  <si>
    <t>Centro Aggregativo Multifunzionale - CAM Scalsasole</t>
  </si>
  <si>
    <t xml:space="preserve"> Centro Aggregativo Multifunzionale - CAM Romana</t>
  </si>
  <si>
    <t xml:space="preserve"> Centro Aggregativo Multifunzionale - CAM Gabelle</t>
  </si>
  <si>
    <t xml:space="preserve">Settore Zona 1 </t>
  </si>
  <si>
    <t>DIREZIONE CENTRALE DECENTRAMENTO E SERVIZI AL CITTADINO
CANONI DI CONCESSIONE IN USO E LOCAZIONE ANNO 2013</t>
  </si>
  <si>
    <t>LOCAZIONI</t>
  </si>
  <si>
    <t xml:space="preserve">TIPOLOGIA </t>
  </si>
  <si>
    <t>CONCESSIONI IN USO LOCALI SCOLASTICI</t>
  </si>
  <si>
    <t>CONCESSIONI IN USO SPAZI MULTIUSO</t>
  </si>
  <si>
    <t>CANONI PERCEPITI</t>
  </si>
  <si>
    <t>NUMERO CONTRATTI GESTITI</t>
  </si>
  <si>
    <t xml:space="preserve">TOTALE CONTRATTI DI LOCAZIONE </t>
  </si>
  <si>
    <t>Scuola Secondaria di 1° Grado L.Majno - Via Commenda 22/A - Milano</t>
  </si>
  <si>
    <t>Istituto Comprensivo Cavalieri -Via Anco Marzio 9 - Milano</t>
  </si>
  <si>
    <t>Istituto Comprensivo Statale G. Pascoli - Via Rasori 19 - Milano</t>
  </si>
  <si>
    <t>Istituto Comprensivo Statale G.Giusti-C.D'Assisi - Via Giusti 15 - Milano</t>
  </si>
  <si>
    <t>Civica Scuola Media A.Manzoni - Piazza XXV Aprile 8 - Milano</t>
  </si>
  <si>
    <t>Istituto Comprensivo Statale Milano-Spiga - Via Santo Spirito 21 - Milano</t>
  </si>
  <si>
    <t>Istituto Comprensivo Statale Cuoco -Sassi - Via Corridoni 34/36 - Milano</t>
  </si>
  <si>
    <t>Via G. Strehler 2 - Milano</t>
  </si>
  <si>
    <t>Via Scaldasole 3/a - Milano</t>
  </si>
  <si>
    <t>Sede via Commenda, 22 - Milano</t>
  </si>
  <si>
    <t>Succursale C.so Porta Romana, 112 - Milano</t>
  </si>
  <si>
    <t>Scuola Primaria Via Ariberto, 14 - Milano</t>
  </si>
  <si>
    <t>Scuola Media via Anco Marzio, 9 - Milano</t>
  </si>
  <si>
    <t>Scuola di via Ruffini 4/6 - Milano</t>
  </si>
  <si>
    <t>Scuola Media via Giusti 15/A - Milano</t>
  </si>
  <si>
    <t>Scuola Primaria Via Palermo 7/9 - Milano</t>
  </si>
  <si>
    <t>Sede via Giusti 15 - Milano</t>
  </si>
  <si>
    <t>Sede di via Corridoni 34/36 - Milano</t>
  </si>
  <si>
    <t>Scuola di via Quadronno 32 - Milano</t>
  </si>
  <si>
    <t>Sede Piazza XXV Aprile 8 - Milano</t>
  </si>
  <si>
    <t>Sede di via Santo Spirito 21  - Milano</t>
  </si>
  <si>
    <t>Scuola via Spiga 29 - Milano</t>
  </si>
  <si>
    <t>Scuola via Solferino 52 - Milano</t>
  </si>
  <si>
    <t>Scuola Bastioni di Porta Nuova 4 - Milano</t>
  </si>
  <si>
    <t>C.so di Porta Romana 116/b - Milano</t>
  </si>
  <si>
    <t>Via San Marco 45 - Milano</t>
  </si>
  <si>
    <t xml:space="preserve">Settore Zona 2 </t>
  </si>
  <si>
    <r>
      <t xml:space="preserve">Isituto Comprensivo Statale </t>
    </r>
    <r>
      <rPr>
        <sz val="11"/>
        <rFont val="Calibri"/>
        <family val="2"/>
      </rPr>
      <t xml:space="preserve"> "P. e L. Pini"  </t>
    </r>
    <r>
      <rPr>
        <sz val="11"/>
        <color theme="1"/>
        <rFont val="Calibri"/>
        <family val="2"/>
      </rPr>
      <t xml:space="preserve"> Via S. da Vemercate 14 - Milano</t>
    </r>
  </si>
  <si>
    <t>Istituto Comprensivo Statale "Locatelli"  Via Veglia 80 - Milano</t>
  </si>
  <si>
    <t>Istituto Comprensivo Statale "I. Calvino"  
Via Frigia 4  - Milano</t>
  </si>
  <si>
    <t>Istituto Comprensivo Statale "Stefano e Tommaso Fabbri"     
viale Zara 96 - Milano</t>
  </si>
  <si>
    <t>concessione in uso spazi multiuso</t>
  </si>
  <si>
    <t>concessione in uso particelle ortive</t>
  </si>
  <si>
    <t xml:space="preserve">concessione d'uso immobili per progetti di sviluppo di attività culturali ed economiche </t>
  </si>
  <si>
    <t xml:space="preserve">palestra scolastica via Bottego 4 - Milano                             </t>
  </si>
  <si>
    <t xml:space="preserve">palestra scolastica via S. Mamete 11 -  Milano                 </t>
  </si>
  <si>
    <t>aula scolastica via S. Mamete 11 - Milano</t>
  </si>
  <si>
    <t xml:space="preserve">palestra scolastica  via Cesalpino 38 - Milano                                          </t>
  </si>
  <si>
    <t>palestra scolastica via Cesalpino 40 - Milano</t>
  </si>
  <si>
    <t xml:space="preserve">palestra scolastica via della Giustizia 6 - Milano     </t>
  </si>
  <si>
    <t>aula scolastica  via Carnovali 19 - Milano</t>
  </si>
  <si>
    <t>palestra scolastica  via Mattei 12 - Milano</t>
  </si>
  <si>
    <t>palestra scolastica via S. Uguzzone 10 - Milano</t>
  </si>
  <si>
    <t>palestra scolastica viale Zara 96 - Milano</t>
  </si>
  <si>
    <t>aula scolastica padiglione Bongiovanni via Giacosa 46                                 - Milano</t>
  </si>
  <si>
    <t>palestra scolastica "Solarium" via Giacosa 46                                  Milano</t>
  </si>
  <si>
    <t>palestra scolastica via Russo 27 - Milano</t>
  </si>
  <si>
    <t>palestra scolastica via Russo 23 - Milano</t>
  </si>
  <si>
    <t>palestra scolastica via Pontano 43 - Milano</t>
  </si>
  <si>
    <t>aula scolastica "ex-teatrino"  via Giacosa 46 - Milano</t>
  </si>
  <si>
    <t>aula scolastica via Giacosa   46 - Milano</t>
  </si>
  <si>
    <t>aula scolastica via Muzio 5 - Milano</t>
  </si>
  <si>
    <t>palestra scolastica via Muzio 5 - Milano</t>
  </si>
  <si>
    <t>aula scolastica via Cagliero 20 - Milano</t>
  </si>
  <si>
    <t>palestra scolastica via Cagliero 20 - Milano</t>
  </si>
  <si>
    <t>palestra scolastica via Fara 32 - Milano</t>
  </si>
  <si>
    <t xml:space="preserve">palestra scolastica via Galvani 7 - Milano                      </t>
  </si>
  <si>
    <t>PARTICELLE ORTIVE</t>
  </si>
  <si>
    <t>CONCESSIONE D'USO IMMOBILI PER PROGETTI DI SVILUPPO 
DI ATTIVITA' CULTURALI E ECONOMICHE</t>
  </si>
  <si>
    <t>TOTALE PARTICELLE ORTIVE</t>
  </si>
  <si>
    <t>TOTALE CONCESSIONE D'USO IMMOBILI PER PROGETTI DI SVILUPPO DI ATTIVITA' CULTURALI E ECONOMICHE</t>
  </si>
  <si>
    <t xml:space="preserve">Settore Zona 3 </t>
  </si>
  <si>
    <t>"ex Chiesetta al parco Trotter"                                              via E. Mosso 7 - Milano</t>
  </si>
  <si>
    <t>via Alghero - Milano</t>
  </si>
  <si>
    <t>concessione in uso di locali scolastici</t>
  </si>
  <si>
    <t>concessione spazi multiuso</t>
  </si>
  <si>
    <t>PALESTRA VIA PINI, 1 - MILANO</t>
  </si>
  <si>
    <t>AUDITORIUM VIA V. PERONI, 56 - MILANO</t>
  </si>
  <si>
    <t>SALA CONSILIARE VIA SANSOVINO, 9 - MILANO</t>
  </si>
  <si>
    <t>VIA RIZZOLI - MILANO</t>
  </si>
  <si>
    <t>VIA CANELLI - MILANO</t>
  </si>
  <si>
    <t>TOTALE CONCESSIONE IN USO PARTICELLE ORTIVE</t>
  </si>
  <si>
    <t>CONCESSIONE IN USO DI PARTICELLE ORTIVE</t>
  </si>
  <si>
    <t>VIA VALVASSORI PERONI, 56 - MILANO
(bar biblioteca)</t>
  </si>
  <si>
    <t xml:space="preserve">Settore Zona 4 </t>
  </si>
  <si>
    <t xml:space="preserve">CONCESSIONE IN USO DI SPAZI DIVERSI </t>
  </si>
  <si>
    <t>Sala Centro Civico Viale Ungheria n. 29</t>
  </si>
  <si>
    <t xml:space="preserve">concessione in uso particelle ortive </t>
  </si>
  <si>
    <t>Area compresa tra le Vie Monte Cimone - Bonfadini - Varsavia - Fg 532 - Mapp. 1</t>
  </si>
  <si>
    <t xml:space="preserve">TOTALE CONCESSIONE IN USO SPAZI DIVERSI </t>
  </si>
  <si>
    <t xml:space="preserve">Settore Zona 5 </t>
  </si>
  <si>
    <t xml:space="preserve">Palestre e Aule Scuola Media Via Dei Guarneri n. 21 - Milano </t>
  </si>
  <si>
    <t>Palestra Scuola Elementare Via  W. Ferrari n. 6 - Milano</t>
  </si>
  <si>
    <t>Palestra Scuola Elementare Via Arcadia n. 22 - Milano</t>
  </si>
  <si>
    <t xml:space="preserve">Palestra  Scuola Elementare Via Feraboli n. 44 - Milano </t>
  </si>
  <si>
    <t>Aule Scuola Elementare Via  Baroni n. 73 - Milano</t>
  </si>
  <si>
    <t>Palestra e Aule Scuola Elementare                                           Via S. Giacomo n. 1 - Milano</t>
  </si>
  <si>
    <t>Aule Scuola  Elemenare Via Vallarsa n. 19 - Milano</t>
  </si>
  <si>
    <t>Palestra Scuola Elementare Via Brunacci n. 2/4  - Milano</t>
  </si>
  <si>
    <t>Palestra Scuola Elementare Via  Gentilino n. 10/14 - Milano</t>
  </si>
  <si>
    <t>Palestra Scuola Elementare Via  Antonini n. 50 - Milano</t>
  </si>
  <si>
    <t>Palestra Scuola Media  Via Tabacchi n. 15/a - Milano</t>
  </si>
  <si>
    <t xml:space="preserve">Palestra Scuola Media Via Arcadia n. 24 - Milano </t>
  </si>
  <si>
    <r>
      <t>Palestra  Scuola Media  Via Boifava n</t>
    </r>
    <r>
      <rPr>
        <i/>
        <sz val="11"/>
        <rFont val="Calibri"/>
        <family val="2"/>
      </rPr>
      <t xml:space="preserve">. 52      </t>
    </r>
    <r>
      <rPr>
        <sz val="11"/>
        <rFont val="Calibri"/>
        <family val="2"/>
      </rPr>
      <t>Milano</t>
    </r>
  </si>
  <si>
    <t>Palestra e Aule Scuola Elementare  Via Palmieri n. 24/26 - Milano</t>
  </si>
  <si>
    <t>Aule Scuola  Elementare Via Pescarenico n. 6 - Milano</t>
  </si>
  <si>
    <t>Palestra Scuola Media Via Heine n. 2 - Milano</t>
  </si>
  <si>
    <t>Aule Scuola Elementare Via Dei Bognetti n. 15 - Milano</t>
  </si>
  <si>
    <t>Aule Scuola Elementare Via  G. Romano n. 2 - Milano</t>
  </si>
  <si>
    <t>Palestra Scuola Media Via Vittadini n. 10 - Milano</t>
  </si>
  <si>
    <t>salone multiuso CAM Via Saponaro n. 30 - Milano</t>
  </si>
  <si>
    <t>salone multiuso CAM Viale  Tibaldi n. 41 - Milano</t>
  </si>
  <si>
    <t xml:space="preserve">Settore Zona 6 </t>
  </si>
  <si>
    <t>Ex-Fornace - Alzaia Naviglio Pavese n. 16 - Milano</t>
  </si>
  <si>
    <t>Spazio Culturale Seicentro via Savona n. 99 - Milano</t>
  </si>
  <si>
    <t>Salone CAM SAN Paolino -  via San Paolino 18 - Milano</t>
  </si>
  <si>
    <t>Salone CAM La Spezia-  via La Spezia 26/1 - Milano</t>
  </si>
  <si>
    <t>Centro Polifunzionale "Angelo Valdameri" TRE CASTELLI, via Martinelli n. 53 - Milano</t>
  </si>
  <si>
    <t>Orti Barona - via De Finetti/via Danusso -  Milano</t>
  </si>
  <si>
    <t>orti  Fontanili - via Gozzoli/via Parri - Milano</t>
  </si>
  <si>
    <t xml:space="preserve">Settore Zona 7 </t>
  </si>
  <si>
    <t>TOTALE COMPLESSIVO ZONA 6</t>
  </si>
  <si>
    <t>TOTALE COMPLESSIVO ZONA 2</t>
  </si>
  <si>
    <t>TOTALE COMPLESSIVO ZONA 3</t>
  </si>
  <si>
    <t>TOTALE COMPLESSIVO ZONA 4</t>
  </si>
  <si>
    <t>TOTALE COMPLESSIVO ZONA 1</t>
  </si>
  <si>
    <t>TOTALE COMPLESSIVO ZONA 5</t>
  </si>
  <si>
    <t>GRANDE AUDITORIUM OLMI DI VIA DELLE BETULLE,39</t>
  </si>
  <si>
    <t>TOTALE COMPLESSIVO ZONA 7</t>
  </si>
  <si>
    <t xml:space="preserve">Settore Zona 8 </t>
  </si>
  <si>
    <t>SCUOLA-VIA VITERBO,31 - MILANO</t>
  </si>
  <si>
    <t>SCUOLA-VIA FORZE ARMATE,279 - MILANO</t>
  </si>
  <si>
    <t>SCUOLA-VIA LAMENNAIS,20 - MILANO</t>
  </si>
  <si>
    <t>SCUOLA-VIA FORZE ARMATE,65  - MILANO</t>
  </si>
  <si>
    <t>SCUOLA-VIA VALDAGNO,8 - MILANO</t>
  </si>
  <si>
    <t>SCUOLA-VIA MOISE' LORIA,37 - MILANO</t>
  </si>
  <si>
    <t>SCUOLA-VIA MAURI,10 - MILANO</t>
  </si>
  <si>
    <t>SCUOLA-VIA MARTINETTI,25 - MILANO</t>
  </si>
  <si>
    <t>SCUOLA-VIA RASORI,19 - MILANO</t>
  </si>
  <si>
    <t>SCUOLA-VIA MASSAUA,5 - MILANO</t>
  </si>
  <si>
    <t>SCUOLA-VIA S.GIUSTO,65 - MILANO</t>
  </si>
  <si>
    <t>SCUOLA-VIA PISTOIA,30 - MILANO</t>
  </si>
  <si>
    <t>SCUOLA-VIA MONTEBELDO,11 - MILANO</t>
  </si>
  <si>
    <t>SCUOLA-VIA SALICI,2 - MILANO</t>
  </si>
  <si>
    <t>SCUOLA-VIA BETULLE,17 - MILANO</t>
  </si>
  <si>
    <t>SCUOLA-VIA CRIMEA,22 - MILANO</t>
  </si>
  <si>
    <t>SCUOLA-VIA CONSTANT,19 - MILANO</t>
  </si>
  <si>
    <t>SCUOLA-VIA AIRAGHI,42 - MILANO</t>
  </si>
  <si>
    <t>SCUOLA-VIA DON GNOCCHI,25 - MILANO</t>
  </si>
  <si>
    <t>SCUOLA-VIA MUGGIANO,14 - MILANO</t>
  </si>
  <si>
    <t>SCUOLA-VIA VAL D'INTELVI,11 - MILANO</t>
  </si>
  <si>
    <t>SCUOLA-VIA COLONNA,42 - MILANO</t>
  </si>
  <si>
    <t>SCUOLA-PIAZZA SICILIA,2 - MILANO</t>
  </si>
  <si>
    <t>SCUOLA-VIA MILESI,4 - MILANO</t>
  </si>
  <si>
    <t>SCUOLA-VIA A. DA BAGGIO,60 - MILANO</t>
  </si>
  <si>
    <t>SCUOLA-VIA PARAVIA,83 - MILANO</t>
  </si>
  <si>
    <t>Scuola dell'infanzia via Appennini, 189 - Milano</t>
  </si>
  <si>
    <t>Scuola dell'infanzia via Sapri, 25 - Milano</t>
  </si>
  <si>
    <t>Scuola primaria via Brocchi, 5 - Milano</t>
  </si>
  <si>
    <t>Scuola primaria via C. Da Castello, 10 - Milano</t>
  </si>
  <si>
    <t>Scuola primaria via Cilea, 12 - Milano</t>
  </si>
  <si>
    <t>Scuola primaria via Console Marcello, 9 - Milano</t>
  </si>
  <si>
    <t>Scuola primaria via De Rossi, 2 - Milano</t>
  </si>
  <si>
    <t>Scuola primaria via Delle Ande, 4 - Milano</t>
  </si>
  <si>
    <t>Scuola primaria via Gattamelata, 35 - Milano</t>
  </si>
  <si>
    <t>Scuola primaria via Graf, 70 - Milano</t>
  </si>
  <si>
    <t>Scuola primaria via Mac Mahon, 100 - Milano</t>
  </si>
  <si>
    <t>Scuola primaria via Magreglio, 1 - Milano</t>
  </si>
  <si>
    <t>Scuola primaria via Mantegna, 10 - Milano</t>
  </si>
  <si>
    <t>Scuola primaria via Moscati, 1 - Milano</t>
  </si>
  <si>
    <t>Scuola primaria via Pareto, 26 - Milano</t>
  </si>
  <si>
    <t>Scuola primaria p.za S.M. Nascente,30 - Milano</t>
  </si>
  <si>
    <t>Scuola primaria via Trilussa, 10 - Milano</t>
  </si>
  <si>
    <t>Scuola primaria  via Val Lagarina, 44</t>
  </si>
  <si>
    <t>Scuola primaria via Visconti, 16 10 - Milano</t>
  </si>
  <si>
    <t>Scuola primaria via Viscontini, 7 10 - Milano</t>
  </si>
  <si>
    <t>Scuola sec. di 1° grado via C. da Castello, 9 10 - Milano</t>
  </si>
  <si>
    <t>Scuola sec. di 1° grado via Gallarate, 15 10 - Milano</t>
  </si>
  <si>
    <t>Scuola sec. di 1° grado via Graf, 74 10 - Milano</t>
  </si>
  <si>
    <t>Scuola sec. di 1° grado via Linneo, 2 10 - Milano</t>
  </si>
  <si>
    <t>Scuola sec. di 1° grado via Ojetti, 13 10 - Milano</t>
  </si>
  <si>
    <t>Scuola sec. di 1° grado via Pizzigoni, 9 10 - Milano</t>
  </si>
  <si>
    <t>Scuola sec. di 1° grado via Quarenghi, 14 10 - Milano</t>
  </si>
  <si>
    <t>Scuola sec. di 1° grado via Sapri, 50 10 - Milano</t>
  </si>
  <si>
    <t>Scuola sec. di 1° grado via P. Uccello, 1/A - Milano</t>
  </si>
  <si>
    <t>Atrio Sala Consiliare C.D.Z. 8 via Quarenghi, 21 - Milano</t>
  </si>
  <si>
    <t>CAM Jacopino via Jacopino da Tradate, 9 - Milano</t>
  </si>
  <si>
    <t>CAM Lampugnano via Lampugnano, 145 - Milano</t>
  </si>
  <si>
    <t>CAM Lessona via Lessona, 20 - Milano</t>
  </si>
  <si>
    <t>CAM Pecetta via della Pecetta, 29 - Milano</t>
  </si>
  <si>
    <t>TOTALE COMPLESSIVO ZONA 8</t>
  </si>
  <si>
    <t>Settore Zona 9</t>
  </si>
  <si>
    <t>Scuola Primaria
via Guicciardi 1 - Milano</t>
  </si>
  <si>
    <t>Scuola Second.di primo grado
Via Scialoia 21 - Milano</t>
  </si>
  <si>
    <t>Scuola Primaria
via Scialoia 19 - Milano</t>
  </si>
  <si>
    <t>Scuola Primaria
Via Maffucci n. 60 - Milano</t>
  </si>
  <si>
    <t>Scuola Primaria
Via Dora Baltea, 16 - Milano</t>
  </si>
  <si>
    <t>Scuola Primaria
Via T.Mann n.8 - Milano</t>
  </si>
  <si>
    <t>Scuola Primaria
Via G.da Bussero n.9 - Milano</t>
  </si>
  <si>
    <t xml:space="preserve">Scuola Second.di primo Grado
Via T,Mann n. 8 - Milano </t>
  </si>
  <si>
    <t>Scuola Primaria
Via Cesari n. 38 - Milano</t>
  </si>
  <si>
    <t>Scuola Primaria
Via Passerini n. 4 - Milano</t>
  </si>
  <si>
    <t>Scuola Primaria
Via Iseo n. 4 - Milano</t>
  </si>
  <si>
    <t>Scuola Primaria
Via Fabriano n. 4 - Milano</t>
  </si>
  <si>
    <t xml:space="preserve">Scuola Primaria
Via Crespi 1 - Milano </t>
  </si>
  <si>
    <t>Scuola Primaria
via Dal Verme n. 10 - Milano</t>
  </si>
  <si>
    <t>Scuola Secondaria
Primo grado
Via Gabbro n. 6/a  - Milano</t>
  </si>
  <si>
    <t>Scuola Primaria
Via Gabbro n. 6 - Milano</t>
  </si>
  <si>
    <t>Scuola Secondaria
Primo grado
Viale Sarca n. 24 - Milano</t>
  </si>
  <si>
    <t>Scuola Primaria
Via Pianell n. 40 - Milano</t>
  </si>
  <si>
    <t>Scuola Primaria 
Via Veglia n.80 - Milano</t>
  </si>
  <si>
    <t>Scuola Primaria 
Via Bodio n. 22 - Milano</t>
  </si>
  <si>
    <t>Scuola Secondaria di primo Grado
Via Crespi n. 40 - Milano</t>
  </si>
  <si>
    <t>Scuola Secondaria di primo grado
Via del Volga n. 3 - Milano</t>
  </si>
  <si>
    <t>Scuola Secondaria di primo grado
Via Asturie n. 1 - Milano</t>
  </si>
  <si>
    <t>Scuola Secondaria di primo grado
Via Sand n. 32 - Milano</t>
  </si>
  <si>
    <t>Rustico lato est 
Cassina Anna Via Sant'Arnaldo 17 - Milano</t>
  </si>
  <si>
    <t>Rustico lato ovest 
Cassina Anna Via Sant'Arnaldo 17 - Milano</t>
  </si>
  <si>
    <t>Palestrina 
Cassina Anna Via Sant'Arnaldo 17 - Milano</t>
  </si>
  <si>
    <t>Anfiteatro 
Cassina Anna Via Sant'Arnaldo 17 - Milano</t>
  </si>
  <si>
    <t>Auditorium 
Cassina Anna Via Sant'Arnaldo 17 - Milano</t>
  </si>
  <si>
    <t>Auditorium 
Viale Cà Granda 19 - Milano</t>
  </si>
  <si>
    <t>Sala  
Via Empoli 9/2 - Milano</t>
  </si>
  <si>
    <t>Sala 
Villa Litta - Viale Affori 21 - Milano</t>
  </si>
  <si>
    <t>Particelle ortive di via Cascina dei Prati - Milano</t>
  </si>
  <si>
    <t>Particelle Ortive di Cassina Anna 
Via Sant'Arnaldo 17 - Milano</t>
  </si>
  <si>
    <t>TOTALE COMPLESSIVO ZONA 9</t>
  </si>
  <si>
    <t>TOTALE COMPLESSIVO TUTTE LE ZONE</t>
  </si>
  <si>
    <t>Scuola Pimaria Oberdan Porzi -VIA BERGOGNONE 2/4 - Milano</t>
  </si>
  <si>
    <t>Scuola Primaria e Secondaria di 1° grado Tre Castelli -VIA CRIVELLI 3  - Milano</t>
  </si>
  <si>
    <t>Scuola Pimaria Sant'Ambrogio -VIA DE NICOLA 2 - Milano</t>
  </si>
  <si>
    <t>Scuola Primaria e secondaria di 1° grado - S. Colombano - VIA SAN COLOMBANO 8 - Milano</t>
  </si>
  <si>
    <t>Scuola Primaria e secondaria di 1° grado Scrosati- Dante Alighieri - VIA SCROSATI 3 - Milano</t>
  </si>
  <si>
    <t>Scuola Pimaria Nazario Sauro - 
VIA V. SICILIANI 75 - Milano</t>
  </si>
  <si>
    <t>Scuola Pimaria Conforti Avogadro - VIA VIGEVANO  19 - Milano</t>
  </si>
  <si>
    <t>I.C.S. Leone Tolstoj -Scuola Primaria e secondaria di 1° grado  -VIA ZUARA  7 E 9 - Milano</t>
  </si>
  <si>
    <t>Scuola Secondaria di 1° grado Gramsci 
VIA TOSI 21 - Milano</t>
  </si>
  <si>
    <t>Scuola Secondaria di 1° grado Cardarelli 
VIA STROZZI 11 - Milano</t>
  </si>
  <si>
    <t>Scuola Pimaria Sandro Pertini 
VIA SALERNO 3 - Milano</t>
  </si>
  <si>
    <t>Scuola Secondaria di 1° grado Ilaria Alpi
VIA SALERNO 1 - Milano</t>
  </si>
  <si>
    <t>Scuola Secondaria di 1° grado Rinascita 
VIA R. CARRIERA 12/14 - Milano</t>
  </si>
  <si>
    <t>Scuola Pimaria Narcisi 
VIA NARCISI 2 - Milano</t>
  </si>
  <si>
    <t>Scuola Pimaria Foppette 
VIA FOPPETTE  1 - Milano</t>
  </si>
  <si>
    <t>Scuola Secondaria di 1° grado  Sant'Ambrogio 
VIA DE NICOLA 40 - Milano</t>
  </si>
  <si>
    <t>Scuola Secondaria di 1° grado Campolodigiano 
VIA ANEMONI  10 - Milano</t>
  </si>
  <si>
    <t>Scuola Pimaria Anemoni 
VIA ANEMONI N.  8 - Milano</t>
  </si>
  <si>
    <t>(palestra e aula) 
Scuola Elementare Via Martinengo   n. 34/6 - Milano</t>
  </si>
  <si>
    <t>(palestra)
media Via Cova n. 5  - Milano</t>
  </si>
  <si>
    <t>(palestra)
Scuola Elementare Via  Decorati n. 10   - Milano</t>
  </si>
  <si>
    <t>(palestra)
Scuola Elementare Via Monte Piana n. 4  - Milano</t>
  </si>
  <si>
    <t>(aula)
mat. Via Monte Popera n. 12  - Milano</t>
  </si>
  <si>
    <t>(aula)
materna Corso 22 Marzo  n. 59   - Milano</t>
  </si>
  <si>
    <t>(palestra)
media Via Mincio n. 21  - Milano</t>
  </si>
  <si>
    <t>(palestra e aula)
media Via Bezzecca n. 20  - Milano</t>
  </si>
  <si>
    <t>(aula)
Scuola Elementare Via  M. Velino n. 24  - Milano</t>
  </si>
  <si>
    <t>(palestra)
media Via Oglio n. 20  - Milano</t>
  </si>
  <si>
    <t>(palestra e aula)
Scuola Elementare Via Polesine n. 12  - Milano</t>
  </si>
  <si>
    <t>(aula)
media Via M. Popera n. 12  - Milano</t>
  </si>
  <si>
    <t>(palestra)
media Via Martinengo n. 34/6  - Milano</t>
  </si>
  <si>
    <t>(palestra e aula)
media Via De Andreis   n. 10  - Milano</t>
  </si>
  <si>
    <t>(palestra e aula)
Scuola Elementare Via  Mugello n. 5  - Milano</t>
  </si>
  <si>
    <t>(palestra)
media V. Dalmazia n. 4 - Milano</t>
  </si>
  <si>
    <t>(palestra e aula)
Scuola Elementare Morosini  n. 11/13  - Milano</t>
  </si>
  <si>
    <t>(palestra e aula)
Scuola Elementare Via Mezzofanti n. 23  - Milano</t>
  </si>
  <si>
    <t>(palestra)
Scuola Elementare Via  Ravenna  n. 15  - Milano</t>
  </si>
  <si>
    <t>(palestra)
Scuola Elementare Viale Puglie n. 4  - Milano</t>
  </si>
  <si>
    <t>(palestra aula)
Scuola Elementare Via Colletta n. 49/51  - Milano</t>
  </si>
  <si>
    <t>Sc. Via Sacchini, 34  (Sec. Quintino di Vona) - Milano</t>
  </si>
  <si>
    <t>Sc. Via Pisacane, 9 (Prim. Pisacane) - Milano</t>
  </si>
  <si>
    <t xml:space="preserve"> (Prim. Stoppani)  
Sc. Via Stoppani, 1- Milano</t>
  </si>
  <si>
    <t>(Prim. Bacone) 
Sc. Via Matteucci, 3 - Milano</t>
  </si>
  <si>
    <t>(Sec. S. Caterina da Siena)
Sc. Via Monteverdi, 6  - Milano</t>
  </si>
  <si>
    <t>(Prim. Nolli Arquati)
Sc. Viale Romagna, 16/18  - Milano</t>
  </si>
  <si>
    <t>(Prim. Bonetti)
Sc. Via Tajani, 12  - Milano</t>
  </si>
  <si>
    <t>(Prim. Toti)
Sc. Via Cima, 15  - Milano</t>
  </si>
  <si>
    <t>(Prim. Leonardi da V inci)
Sc. P.zza Leonardo da Vinci, 2  - Milano</t>
  </si>
  <si>
    <t>(Sec. Tiepolo) 
Sc. P.zza Ascoli, 2- Milano</t>
  </si>
  <si>
    <t>(Prim. Scarpa) 
Sc. Via Clericetti, 22- Milano</t>
  </si>
  <si>
    <t>(Prim. Elsa Morante) 
Sc. Via Pini, 3  - Milano</t>
  </si>
  <si>
    <t>(Sec. Cairoli) 
Sc. Via Pascal, 35 - Milano</t>
  </si>
  <si>
    <t>(Prim. Tito Speri) 
Sc. Via Porpora, 11 - Milano</t>
  </si>
  <si>
    <t>(Sec. Locatelli Oriani) 
Sc. Via Pisacane, 13 - Milano</t>
  </si>
  <si>
    <t>(Prim. Fermi) 
Sc. Via Carnia, 32 - Milano</t>
  </si>
  <si>
    <t>(Prim. Munari) 
Sc. Via Feltre, 68/1 - Milano</t>
  </si>
  <si>
    <t>(Sec. Buzzati) 
Sc. Via Maniago, 30  - Milano</t>
  </si>
  <si>
    <t>(Prim. Casati) 
Sc. Via Casati, 6 - Milano</t>
  </si>
  <si>
    <t>(Sec. San gregorio) 
Sc. Via San Gregorio, 5 - Milano</t>
  </si>
  <si>
    <t>Immobile Via Tommaso da Cazzaniga senza n.c. - Milano</t>
  </si>
  <si>
    <t>contratto di locazione</t>
  </si>
  <si>
    <t>concessione in uso spazi diversi</t>
  </si>
  <si>
    <t>Il Centro Polifunzionale Tre Castelli è dato in locazione alla Coop. Albero della Vita a fronte dell'organizzazione di attività per la cittadinanza di valore pari all'importo del canone, che quindi non dà luogo ad un introito per l'Amministrazione. 
Nel relativo contratto è previsto che gli spazi possano essere dati in concessione d'uso ad altri soggetti, tenuti al pagamento della tariffa di concessione, per 6 giornate all'anno.</t>
  </si>
  <si>
    <t>Direzione Didattica Statale "G.B. Perasso" - via Bottego, 4 - Milano</t>
  </si>
  <si>
    <t>palestra scolastica  via S. Elembardo 4 - Milano</t>
  </si>
  <si>
    <t xml:space="preserve">palestra scolastica via Bottelli 1 - Milano                 </t>
  </si>
  <si>
    <t>Istitito Comprensivo Statale  
"Casa del Sole"
 Via Giacosa 46 - Milano</t>
  </si>
  <si>
    <t>Istituto Comprensivo Statale 
"R. Franceschi" 
via Cagliero 20  Milano</t>
  </si>
  <si>
    <t xml:space="preserve">concessione in uso spazi multiuso 
(soltanto a titolo oneroso)                          </t>
  </si>
  <si>
    <r>
      <t>Anfiteatro Martesana</t>
    </r>
    <r>
      <rPr>
        <b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>adiacenze  via Agordat - Milano</t>
    </r>
  </si>
  <si>
    <t>data di aggiornamento: 17 giugno 2014</t>
  </si>
  <si>
    <t>gli importi sono comprensivi di I.V.A. ai sensi di legge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</si>
</sst>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;[Red]0"/>
    <numFmt numFmtId="166" formatCode="&quot;€&quot;\ #,##0.00;[Red]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400019645690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165" fontId="3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64" fontId="0" fillId="0" borderId="10" xfId="0" applyNumberFormat="1" applyFill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vertical="center"/>
    </xf>
    <xf numFmtId="165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 wrapText="1"/>
    </xf>
    <xf numFmtId="164" fontId="34" fillId="33" borderId="10" xfId="0" applyNumberFormat="1" applyFont="1" applyFill="1" applyBorder="1" applyAlignment="1">
      <alignment vertical="center"/>
    </xf>
    <xf numFmtId="165" fontId="3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/>
    </xf>
    <xf numFmtId="166" fontId="0" fillId="0" borderId="12" xfId="0" applyNumberFormat="1" applyFont="1" applyBorder="1" applyAlignment="1">
      <alignment vertical="center"/>
    </xf>
    <xf numFmtId="165" fontId="0" fillId="0" borderId="13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64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Fill="1" applyBorder="1" applyAlignment="1">
      <alignment vertical="center" wrapText="1"/>
    </xf>
    <xf numFmtId="164" fontId="0" fillId="0" borderId="11" xfId="0" applyNumberFormat="1" applyBorder="1" applyAlignment="1">
      <alignment/>
    </xf>
    <xf numFmtId="44" fontId="4" fillId="34" borderId="10" xfId="0" applyNumberFormat="1" applyFont="1" applyFill="1" applyBorder="1" applyAlignment="1">
      <alignment/>
    </xf>
    <xf numFmtId="44" fontId="4" fillId="34" borderId="10" xfId="0" applyNumberFormat="1" applyFont="1" applyFill="1" applyBorder="1" applyAlignment="1">
      <alignment wrapText="1"/>
    </xf>
    <xf numFmtId="44" fontId="4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8" fontId="0" fillId="0" borderId="10" xfId="0" applyNumberFormat="1" applyFont="1" applyBorder="1" applyAlignment="1">
      <alignment horizontal="right" wrapText="1"/>
    </xf>
    <xf numFmtId="0" fontId="34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4" fontId="34" fillId="33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4" fillId="33" borderId="14" xfId="0" applyFont="1" applyFill="1" applyBorder="1" applyAlignment="1">
      <alignment vertical="center" wrapText="1"/>
    </xf>
    <xf numFmtId="164" fontId="34" fillId="33" borderId="14" xfId="0" applyNumberFormat="1" applyFont="1" applyFill="1" applyBorder="1" applyAlignment="1">
      <alignment vertical="center"/>
    </xf>
    <xf numFmtId="165" fontId="34" fillId="33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4" fontId="0" fillId="0" borderId="11" xfId="0" applyNumberFormat="1" applyBorder="1" applyAlignment="1">
      <alignment vertical="center"/>
    </xf>
    <xf numFmtId="0" fontId="34" fillId="35" borderId="16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34" fillId="5" borderId="16" xfId="0" applyFont="1" applyFill="1" applyBorder="1" applyAlignment="1">
      <alignment vertical="center"/>
    </xf>
    <xf numFmtId="164" fontId="34" fillId="5" borderId="16" xfId="0" applyNumberFormat="1" applyFont="1" applyFill="1" applyBorder="1" applyAlignment="1">
      <alignment vertical="center"/>
    </xf>
    <xf numFmtId="165" fontId="34" fillId="5" borderId="17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3" fontId="34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4" fillId="33" borderId="12" xfId="0" applyFont="1" applyFill="1" applyBorder="1" applyAlignment="1">
      <alignment vertical="center" wrapText="1"/>
    </xf>
    <xf numFmtId="164" fontId="34" fillId="33" borderId="12" xfId="0" applyNumberFormat="1" applyFont="1" applyFill="1" applyBorder="1" applyAlignment="1">
      <alignment vertical="center"/>
    </xf>
    <xf numFmtId="165" fontId="34" fillId="33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2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4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4" xfId="0" applyNumberFormat="1" applyFont="1" applyBorder="1" applyAlignment="1">
      <alignment vertical="center"/>
    </xf>
    <xf numFmtId="165" fontId="0" fillId="0" borderId="14" xfId="0" applyNumberFormat="1" applyBorder="1" applyAlignment="1">
      <alignment horizontal="center"/>
    </xf>
    <xf numFmtId="166" fontId="34" fillId="5" borderId="1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164" fontId="0" fillId="0" borderId="11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3" fontId="34" fillId="33" borderId="14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44" fontId="4" fillId="34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34" fillId="33" borderId="15" xfId="0" applyFont="1" applyFill="1" applyBorder="1" applyAlignment="1">
      <alignment vertical="center" wrapText="1"/>
    </xf>
    <xf numFmtId="3" fontId="34" fillId="33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 wrapText="1"/>
    </xf>
    <xf numFmtId="164" fontId="34" fillId="0" borderId="14" xfId="0" applyNumberFormat="1" applyFont="1" applyFill="1" applyBorder="1" applyAlignment="1">
      <alignment vertical="center"/>
    </xf>
    <xf numFmtId="165" fontId="34" fillId="0" borderId="14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0" fontId="34" fillId="0" borderId="24" xfId="0" applyFont="1" applyFill="1" applyBorder="1" applyAlignment="1">
      <alignment horizontal="right" vertical="center" wrapText="1" indent="3"/>
    </xf>
    <xf numFmtId="0" fontId="0" fillId="0" borderId="25" xfId="0" applyBorder="1" applyAlignment="1">
      <alignment horizontal="right" vertical="center" wrapText="1" indent="3"/>
    </xf>
    <xf numFmtId="0" fontId="0" fillId="0" borderId="12" xfId="0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/>
    </xf>
    <xf numFmtId="0" fontId="34" fillId="36" borderId="2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34" fillId="36" borderId="1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right" vertical="center" wrapText="1" indent="3"/>
    </xf>
    <xf numFmtId="0" fontId="0" fillId="0" borderId="14" xfId="0" applyBorder="1" applyAlignment="1">
      <alignment horizontal="right" vertical="center" wrapText="1" indent="3"/>
    </xf>
    <xf numFmtId="0" fontId="34" fillId="5" borderId="30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4" fillId="35" borderId="18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34" fillId="36" borderId="33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4" fillId="36" borderId="18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4" fillId="7" borderId="28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/>
    </xf>
    <xf numFmtId="0" fontId="34" fillId="7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34" fillId="5" borderId="18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35" borderId="35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4" fillId="36" borderId="36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tabSelected="1" zoomScale="85" zoomScaleNormal="85" zoomScalePageLayoutView="0" workbookViewId="0" topLeftCell="A334">
      <selection activeCell="B348" sqref="B348"/>
    </sheetView>
  </sheetViews>
  <sheetFormatPr defaultColWidth="9.140625" defaultRowHeight="15"/>
  <cols>
    <col min="1" max="1" width="38.00390625" style="0" customWidth="1"/>
    <col min="2" max="2" width="49.00390625" style="0" bestFit="1" customWidth="1"/>
    <col min="3" max="3" width="18.421875" style="0" customWidth="1"/>
    <col min="4" max="4" width="19.00390625" style="0" customWidth="1"/>
  </cols>
  <sheetData>
    <row r="1" spans="1:4" ht="37.5" customHeight="1" thickBot="1">
      <c r="A1" s="149" t="s">
        <v>7</v>
      </c>
      <c r="B1" s="150"/>
      <c r="C1" s="150"/>
      <c r="D1" s="151"/>
    </row>
    <row r="2" spans="1:4" ht="30.75" customHeight="1" thickBot="1">
      <c r="A2" s="156" t="s">
        <v>6</v>
      </c>
      <c r="B2" s="157"/>
      <c r="C2" s="157"/>
      <c r="D2" s="158"/>
    </row>
    <row r="3" spans="1:4" ht="30.75" customHeight="1" thickBot="1">
      <c r="A3" s="159" t="s">
        <v>9</v>
      </c>
      <c r="B3" s="160"/>
      <c r="C3" s="80"/>
      <c r="D3" s="81"/>
    </row>
    <row r="4" spans="1:4" ht="30.75" customHeight="1" thickBot="1">
      <c r="A4" s="162" t="s">
        <v>10</v>
      </c>
      <c r="B4" s="163"/>
      <c r="C4" s="66" t="s">
        <v>12</v>
      </c>
      <c r="D4" s="67" t="s">
        <v>13</v>
      </c>
    </row>
    <row r="5" spans="1:4" ht="47.25" customHeight="1">
      <c r="A5" s="161" t="s">
        <v>15</v>
      </c>
      <c r="B5" s="3" t="s">
        <v>24</v>
      </c>
      <c r="C5" s="11">
        <v>1904.1</v>
      </c>
      <c r="D5" s="12">
        <v>5</v>
      </c>
    </row>
    <row r="6" spans="1:4" ht="47.25" customHeight="1">
      <c r="A6" s="152"/>
      <c r="B6" s="1" t="s">
        <v>25</v>
      </c>
      <c r="C6" s="9">
        <v>1248</v>
      </c>
      <c r="D6" s="10">
        <v>2</v>
      </c>
    </row>
    <row r="7" spans="1:4" ht="47.25" customHeight="1">
      <c r="A7" s="152" t="s">
        <v>16</v>
      </c>
      <c r="B7" s="1" t="s">
        <v>26</v>
      </c>
      <c r="C7" s="9">
        <v>1340.28</v>
      </c>
      <c r="D7" s="10">
        <v>4</v>
      </c>
    </row>
    <row r="8" spans="1:4" ht="47.25" customHeight="1">
      <c r="A8" s="152"/>
      <c r="B8" s="26" t="s">
        <v>27</v>
      </c>
      <c r="C8" s="9">
        <v>324</v>
      </c>
      <c r="D8" s="10">
        <v>1</v>
      </c>
    </row>
    <row r="9" spans="1:4" ht="47.25" customHeight="1">
      <c r="A9" s="58" t="s">
        <v>17</v>
      </c>
      <c r="B9" s="59" t="s">
        <v>28</v>
      </c>
      <c r="C9" s="9">
        <v>1578.74</v>
      </c>
      <c r="D9" s="10">
        <v>8</v>
      </c>
    </row>
    <row r="10" spans="1:4" ht="47.25" customHeight="1">
      <c r="A10" s="152" t="s">
        <v>18</v>
      </c>
      <c r="B10" s="26" t="s">
        <v>29</v>
      </c>
      <c r="C10" s="9">
        <v>1228</v>
      </c>
      <c r="D10" s="10">
        <v>3</v>
      </c>
    </row>
    <row r="11" spans="1:4" ht="47.25" customHeight="1">
      <c r="A11" s="152"/>
      <c r="B11" s="26" t="s">
        <v>30</v>
      </c>
      <c r="C11" s="9">
        <v>909.35</v>
      </c>
      <c r="D11" s="10">
        <v>6</v>
      </c>
    </row>
    <row r="12" spans="1:4" ht="47.25" customHeight="1">
      <c r="A12" s="152"/>
      <c r="B12" s="26" t="s">
        <v>31</v>
      </c>
      <c r="C12" s="9">
        <v>1191.46</v>
      </c>
      <c r="D12" s="10">
        <v>4</v>
      </c>
    </row>
    <row r="13" spans="1:4" ht="47.25" customHeight="1">
      <c r="A13" s="152" t="s">
        <v>21</v>
      </c>
      <c r="B13" s="26" t="s">
        <v>32</v>
      </c>
      <c r="C13" s="9">
        <v>1822.91</v>
      </c>
      <c r="D13" s="10">
        <v>8</v>
      </c>
    </row>
    <row r="14" spans="1:4" ht="47.25" customHeight="1">
      <c r="A14" s="152"/>
      <c r="B14" s="26" t="s">
        <v>33</v>
      </c>
      <c r="C14" s="9">
        <v>1213.43</v>
      </c>
      <c r="D14" s="10">
        <v>8</v>
      </c>
    </row>
    <row r="15" spans="1:4" ht="47.25" customHeight="1">
      <c r="A15" s="58" t="s">
        <v>19</v>
      </c>
      <c r="B15" s="26" t="s">
        <v>34</v>
      </c>
      <c r="C15" s="9">
        <v>868</v>
      </c>
      <c r="D15" s="10">
        <v>2</v>
      </c>
    </row>
    <row r="16" spans="1:4" ht="47.25" customHeight="1">
      <c r="A16" s="152" t="s">
        <v>20</v>
      </c>
      <c r="B16" s="26" t="s">
        <v>35</v>
      </c>
      <c r="C16" s="9">
        <v>596</v>
      </c>
      <c r="D16" s="10">
        <v>1</v>
      </c>
    </row>
    <row r="17" spans="1:4" ht="47.25" customHeight="1">
      <c r="A17" s="152"/>
      <c r="B17" s="26" t="s">
        <v>36</v>
      </c>
      <c r="C17" s="9">
        <v>600</v>
      </c>
      <c r="D17" s="10">
        <v>1</v>
      </c>
    </row>
    <row r="18" spans="1:4" ht="47.25" customHeight="1">
      <c r="A18" s="152"/>
      <c r="B18" s="26" t="s">
        <v>37</v>
      </c>
      <c r="C18" s="9">
        <v>736</v>
      </c>
      <c r="D18" s="10">
        <v>1</v>
      </c>
    </row>
    <row r="19" spans="1:4" ht="47.25" customHeight="1">
      <c r="A19" s="152"/>
      <c r="B19" s="26" t="s">
        <v>38</v>
      </c>
      <c r="C19" s="9">
        <v>818.08</v>
      </c>
      <c r="D19" s="10">
        <v>1</v>
      </c>
    </row>
    <row r="20" spans="1:4" ht="30.75" customHeight="1" thickBot="1">
      <c r="A20" s="75"/>
      <c r="B20" s="76" t="s">
        <v>0</v>
      </c>
      <c r="C20" s="77">
        <f>SUM(C5:C19)</f>
        <v>16378.35</v>
      </c>
      <c r="D20" s="78">
        <f>SUM(D5:D19)</f>
        <v>55</v>
      </c>
    </row>
    <row r="21" spans="1:4" ht="30.75" customHeight="1" thickBot="1">
      <c r="A21" s="164" t="s">
        <v>11</v>
      </c>
      <c r="B21" s="165"/>
      <c r="C21" s="66" t="s">
        <v>12</v>
      </c>
      <c r="D21" s="67" t="s">
        <v>13</v>
      </c>
    </row>
    <row r="22" spans="1:4" ht="47.25" customHeight="1">
      <c r="A22" s="79" t="s">
        <v>2</v>
      </c>
      <c r="B22" s="3" t="s">
        <v>22</v>
      </c>
      <c r="C22" s="65">
        <v>1857.84</v>
      </c>
      <c r="D22" s="12">
        <v>64</v>
      </c>
    </row>
    <row r="23" spans="1:4" ht="47.25" customHeight="1">
      <c r="A23" s="13" t="s">
        <v>3</v>
      </c>
      <c r="B23" s="1" t="s">
        <v>23</v>
      </c>
      <c r="C23" s="14">
        <v>252.17</v>
      </c>
      <c r="D23" s="10">
        <v>8</v>
      </c>
    </row>
    <row r="24" spans="1:4" ht="47.25" customHeight="1">
      <c r="A24" s="13" t="s">
        <v>4</v>
      </c>
      <c r="B24" s="1" t="s">
        <v>39</v>
      </c>
      <c r="C24" s="14">
        <v>95.1</v>
      </c>
      <c r="D24" s="10">
        <v>3</v>
      </c>
    </row>
    <row r="25" spans="1:4" ht="47.25" customHeight="1">
      <c r="A25" s="13" t="s">
        <v>5</v>
      </c>
      <c r="B25" s="1" t="s">
        <v>40</v>
      </c>
      <c r="C25" s="14">
        <v>89.48</v>
      </c>
      <c r="D25" s="10">
        <v>5</v>
      </c>
    </row>
    <row r="26" spans="1:4" ht="30.75" customHeight="1" thickBot="1">
      <c r="A26" s="60"/>
      <c r="B26" s="61" t="s">
        <v>1</v>
      </c>
      <c r="C26" s="62">
        <f>SUM(C22:C25)</f>
        <v>2294.5899999999997</v>
      </c>
      <c r="D26" s="63">
        <f>SUM(D22:D25)</f>
        <v>80</v>
      </c>
    </row>
    <row r="27" spans="1:4" ht="30.75" customHeight="1" thickBot="1">
      <c r="A27" s="123" t="s">
        <v>8</v>
      </c>
      <c r="B27" s="124"/>
      <c r="C27" s="66" t="s">
        <v>12</v>
      </c>
      <c r="D27" s="67" t="s">
        <v>13</v>
      </c>
    </row>
    <row r="28" spans="1:4" ht="47.25" customHeight="1">
      <c r="A28" s="64" t="s">
        <v>293</v>
      </c>
      <c r="B28" s="3" t="s">
        <v>292</v>
      </c>
      <c r="C28" s="65">
        <v>2400</v>
      </c>
      <c r="D28" s="12">
        <v>1</v>
      </c>
    </row>
    <row r="29" spans="1:4" ht="30.75" customHeight="1">
      <c r="A29" s="16"/>
      <c r="B29" s="17" t="s">
        <v>14</v>
      </c>
      <c r="C29" s="18">
        <v>2400</v>
      </c>
      <c r="D29" s="19">
        <v>1</v>
      </c>
    </row>
    <row r="30" spans="1:4" ht="9" customHeight="1" thickBot="1">
      <c r="A30" s="153"/>
      <c r="B30" s="154"/>
      <c r="C30" s="154"/>
      <c r="D30" s="155"/>
    </row>
    <row r="31" spans="1:4" ht="30.75" customHeight="1" thickBot="1">
      <c r="A31" s="68"/>
      <c r="B31" s="69" t="s">
        <v>130</v>
      </c>
      <c r="C31" s="70">
        <f>SUM(C20,C26,C29)</f>
        <v>21072.94</v>
      </c>
      <c r="D31" s="71">
        <f>SUM(D20,D26,D29)</f>
        <v>136</v>
      </c>
    </row>
    <row r="32" spans="1:4" ht="9" customHeight="1" thickBot="1">
      <c r="A32" s="4"/>
      <c r="B32" s="5"/>
      <c r="C32" s="6"/>
      <c r="D32" s="7"/>
    </row>
    <row r="33" spans="1:4" ht="30.75" customHeight="1" thickBot="1">
      <c r="A33" s="133" t="s">
        <v>41</v>
      </c>
      <c r="B33" s="134"/>
      <c r="C33" s="134"/>
      <c r="D33" s="135"/>
    </row>
    <row r="34" spans="1:4" ht="30.75" customHeight="1" thickBot="1">
      <c r="A34" s="136" t="s">
        <v>9</v>
      </c>
      <c r="B34" s="137"/>
      <c r="C34" s="84"/>
      <c r="D34" s="85"/>
    </row>
    <row r="35" spans="1:4" ht="30.75" customHeight="1" thickBot="1">
      <c r="A35" s="166" t="s">
        <v>10</v>
      </c>
      <c r="B35" s="167"/>
      <c r="C35" s="82" t="s">
        <v>12</v>
      </c>
      <c r="D35" s="83" t="s">
        <v>13</v>
      </c>
    </row>
    <row r="36" spans="1:9" ht="47.25" customHeight="1">
      <c r="A36" s="140" t="s">
        <v>296</v>
      </c>
      <c r="B36" s="8" t="s">
        <v>49</v>
      </c>
      <c r="C36" s="112">
        <v>206.4</v>
      </c>
      <c r="D36" s="24">
        <v>2</v>
      </c>
      <c r="I36" s="20"/>
    </row>
    <row r="37" spans="1:9" ht="47.25" customHeight="1">
      <c r="A37" s="141"/>
      <c r="B37" s="26" t="s">
        <v>50</v>
      </c>
      <c r="C37" s="113">
        <v>162.8</v>
      </c>
      <c r="D37" s="72">
        <v>2</v>
      </c>
      <c r="I37" s="20"/>
    </row>
    <row r="38" spans="1:9" ht="47.25" customHeight="1">
      <c r="A38" s="141"/>
      <c r="B38" s="26" t="s">
        <v>51</v>
      </c>
      <c r="C38" s="114">
        <v>14.24</v>
      </c>
      <c r="D38" s="72">
        <v>1</v>
      </c>
      <c r="I38" s="20"/>
    </row>
    <row r="39" spans="1:9" ht="47.25" customHeight="1">
      <c r="A39" s="141" t="s">
        <v>42</v>
      </c>
      <c r="B39" s="26" t="s">
        <v>297</v>
      </c>
      <c r="C39" s="113">
        <v>46.4</v>
      </c>
      <c r="D39" s="72">
        <v>1</v>
      </c>
      <c r="I39" s="20"/>
    </row>
    <row r="40" spans="1:9" ht="47.25" customHeight="1">
      <c r="A40" s="141"/>
      <c r="B40" s="26" t="s">
        <v>52</v>
      </c>
      <c r="C40" s="114">
        <v>892.2</v>
      </c>
      <c r="D40" s="72">
        <v>5</v>
      </c>
      <c r="I40" s="20"/>
    </row>
    <row r="41" spans="1:9" ht="47.25" customHeight="1">
      <c r="A41" s="141"/>
      <c r="B41" s="26" t="s">
        <v>53</v>
      </c>
      <c r="C41" s="113">
        <v>48</v>
      </c>
      <c r="D41" s="72">
        <v>1</v>
      </c>
      <c r="I41" s="20"/>
    </row>
    <row r="42" spans="1:9" ht="47.25" customHeight="1">
      <c r="A42" s="141" t="s">
        <v>43</v>
      </c>
      <c r="B42" s="26" t="s">
        <v>298</v>
      </c>
      <c r="C42" s="113">
        <v>604.8</v>
      </c>
      <c r="D42" s="72">
        <v>5</v>
      </c>
      <c r="I42" s="20"/>
    </row>
    <row r="43" spans="1:9" ht="47.25" customHeight="1">
      <c r="A43" s="141"/>
      <c r="B43" s="26" t="s">
        <v>54</v>
      </c>
      <c r="C43" s="113">
        <v>773.6</v>
      </c>
      <c r="D43" s="72">
        <v>2</v>
      </c>
      <c r="I43" s="20"/>
    </row>
    <row r="44" spans="1:9" ht="47.25" customHeight="1">
      <c r="A44" s="141" t="s">
        <v>44</v>
      </c>
      <c r="B44" s="26" t="s">
        <v>55</v>
      </c>
      <c r="C44" s="113">
        <v>12.66</v>
      </c>
      <c r="D44" s="72">
        <v>1</v>
      </c>
      <c r="I44" s="20"/>
    </row>
    <row r="45" spans="1:9" ht="47.25" customHeight="1">
      <c r="A45" s="141"/>
      <c r="B45" s="26" t="s">
        <v>56</v>
      </c>
      <c r="C45" s="113">
        <v>23.2</v>
      </c>
      <c r="D45" s="72">
        <v>1</v>
      </c>
      <c r="I45" s="20"/>
    </row>
    <row r="46" spans="1:9" ht="47.25" customHeight="1">
      <c r="A46" s="141"/>
      <c r="B46" s="26" t="s">
        <v>57</v>
      </c>
      <c r="C46" s="113">
        <v>116.4</v>
      </c>
      <c r="D46" s="72">
        <v>2</v>
      </c>
      <c r="I46" s="20"/>
    </row>
    <row r="47" spans="1:9" ht="47.25" customHeight="1">
      <c r="A47" s="57" t="s">
        <v>45</v>
      </c>
      <c r="B47" s="26" t="s">
        <v>58</v>
      </c>
      <c r="C47" s="114">
        <v>286</v>
      </c>
      <c r="D47" s="72">
        <v>3</v>
      </c>
      <c r="I47" s="20"/>
    </row>
    <row r="48" spans="1:9" ht="47.25" customHeight="1">
      <c r="A48" s="141" t="s">
        <v>299</v>
      </c>
      <c r="B48" s="26" t="s">
        <v>59</v>
      </c>
      <c r="C48" s="113">
        <v>36.93</v>
      </c>
      <c r="D48" s="72">
        <v>1</v>
      </c>
      <c r="I48" s="20"/>
    </row>
    <row r="49" spans="1:9" ht="47.25" customHeight="1">
      <c r="A49" s="141"/>
      <c r="B49" s="26" t="s">
        <v>60</v>
      </c>
      <c r="C49" s="114">
        <v>74</v>
      </c>
      <c r="D49" s="72">
        <v>2</v>
      </c>
      <c r="I49" s="20"/>
    </row>
    <row r="50" spans="1:9" ht="47.25" customHeight="1">
      <c r="A50" s="141"/>
      <c r="B50" s="26" t="s">
        <v>61</v>
      </c>
      <c r="C50" s="113">
        <v>115.2</v>
      </c>
      <c r="D50" s="72">
        <v>4</v>
      </c>
      <c r="I50" s="20"/>
    </row>
    <row r="51" spans="1:9" ht="47.25" customHeight="1">
      <c r="A51" s="141"/>
      <c r="B51" s="26" t="s">
        <v>62</v>
      </c>
      <c r="C51" s="113">
        <v>105.6</v>
      </c>
      <c r="D51" s="72">
        <v>1</v>
      </c>
      <c r="I51" s="20"/>
    </row>
    <row r="52" spans="1:9" ht="47.25" customHeight="1">
      <c r="A52" s="141"/>
      <c r="B52" s="26" t="s">
        <v>63</v>
      </c>
      <c r="C52" s="114">
        <v>672.8</v>
      </c>
      <c r="D52" s="72">
        <v>3</v>
      </c>
      <c r="I52" s="20"/>
    </row>
    <row r="53" spans="1:9" ht="47.25" customHeight="1">
      <c r="A53" s="141"/>
      <c r="B53" s="26" t="s">
        <v>64</v>
      </c>
      <c r="C53" s="113">
        <v>37.81</v>
      </c>
      <c r="D53" s="72">
        <v>2</v>
      </c>
      <c r="I53" s="20"/>
    </row>
    <row r="54" spans="1:9" ht="47.25" customHeight="1">
      <c r="A54" s="141"/>
      <c r="B54" s="26" t="s">
        <v>65</v>
      </c>
      <c r="C54" s="113">
        <v>36.93</v>
      </c>
      <c r="D54" s="72">
        <v>1</v>
      </c>
      <c r="I54" s="20"/>
    </row>
    <row r="55" spans="1:9" ht="47.25" customHeight="1">
      <c r="A55" s="141" t="s">
        <v>300</v>
      </c>
      <c r="B55" s="26" t="s">
        <v>66</v>
      </c>
      <c r="C55" s="115">
        <v>428.54999999999995</v>
      </c>
      <c r="D55" s="25">
        <v>2</v>
      </c>
      <c r="I55" s="20"/>
    </row>
    <row r="56" spans="1:9" ht="47.25" customHeight="1">
      <c r="A56" s="141"/>
      <c r="B56" s="26" t="s">
        <v>67</v>
      </c>
      <c r="C56" s="115">
        <v>797.6</v>
      </c>
      <c r="D56" s="25">
        <v>3</v>
      </c>
      <c r="I56" s="20"/>
    </row>
    <row r="57" spans="1:9" ht="47.25" customHeight="1">
      <c r="A57" s="141"/>
      <c r="B57" s="26" t="s">
        <v>68</v>
      </c>
      <c r="C57" s="116">
        <v>431.92999999999995</v>
      </c>
      <c r="D57" s="25">
        <v>4</v>
      </c>
      <c r="I57" s="20"/>
    </row>
    <row r="58" spans="1:9" ht="47.25" customHeight="1">
      <c r="A58" s="141"/>
      <c r="B58" s="26" t="s">
        <v>69</v>
      </c>
      <c r="C58" s="116">
        <v>965.2</v>
      </c>
      <c r="D58" s="25">
        <v>1</v>
      </c>
      <c r="I58" s="20"/>
    </row>
    <row r="59" spans="1:9" ht="47.25" customHeight="1">
      <c r="A59" s="170"/>
      <c r="B59" s="26" t="s">
        <v>70</v>
      </c>
      <c r="C59" s="117">
        <v>215.2</v>
      </c>
      <c r="D59" s="15">
        <v>3</v>
      </c>
      <c r="I59" s="20"/>
    </row>
    <row r="60" spans="1:4" ht="47.25" customHeight="1">
      <c r="A60" s="161"/>
      <c r="B60" s="26" t="s">
        <v>71</v>
      </c>
      <c r="C60" s="117">
        <v>189.6</v>
      </c>
      <c r="D60" s="60">
        <v>2</v>
      </c>
    </row>
    <row r="61" spans="1:4" ht="30.75" customHeight="1" thickBot="1">
      <c r="A61" s="86"/>
      <c r="B61" s="61" t="s">
        <v>0</v>
      </c>
      <c r="C61" s="62">
        <v>7294.050000000001</v>
      </c>
      <c r="D61" s="63">
        <f>SUM(D36:D60)</f>
        <v>55</v>
      </c>
    </row>
    <row r="62" spans="1:4" ht="30.75" customHeight="1" thickBot="1">
      <c r="A62" s="129" t="s">
        <v>11</v>
      </c>
      <c r="B62" s="130"/>
      <c r="C62" s="66" t="s">
        <v>12</v>
      </c>
      <c r="D62" s="67" t="s">
        <v>13</v>
      </c>
    </row>
    <row r="63" spans="1:4" ht="48" customHeight="1">
      <c r="A63" s="125" t="s">
        <v>301</v>
      </c>
      <c r="B63" s="3" t="s">
        <v>302</v>
      </c>
      <c r="C63" s="117">
        <v>2100.2200000000003</v>
      </c>
      <c r="D63" s="15">
        <v>13</v>
      </c>
    </row>
    <row r="64" spans="1:4" ht="38.25" customHeight="1">
      <c r="A64" s="128" t="s">
        <v>46</v>
      </c>
      <c r="B64" s="1" t="s">
        <v>77</v>
      </c>
      <c r="C64" s="117">
        <v>948.04</v>
      </c>
      <c r="D64" s="15">
        <v>6</v>
      </c>
    </row>
    <row r="65" spans="1:4" ht="30.75" customHeight="1" thickBot="1">
      <c r="A65" s="106"/>
      <c r="B65" s="107" t="s">
        <v>1</v>
      </c>
      <c r="C65" s="108">
        <v>3048.26</v>
      </c>
      <c r="D65" s="109">
        <f>SUM(D63:D64)</f>
        <v>19</v>
      </c>
    </row>
    <row r="66" spans="1:4" ht="30.75" customHeight="1" thickBot="1">
      <c r="A66" s="168" t="s">
        <v>72</v>
      </c>
      <c r="B66" s="169"/>
      <c r="C66" s="110" t="s">
        <v>12</v>
      </c>
      <c r="D66" s="111" t="s">
        <v>13</v>
      </c>
    </row>
    <row r="67" spans="1:4" ht="37.5" customHeight="1">
      <c r="A67" s="105" t="s">
        <v>47</v>
      </c>
      <c r="B67" s="3" t="s">
        <v>78</v>
      </c>
      <c r="C67" s="117">
        <v>2310.65</v>
      </c>
      <c r="D67" s="15">
        <v>30</v>
      </c>
    </row>
    <row r="68" spans="1:4" ht="30.75" customHeight="1" thickBot="1">
      <c r="A68" s="106"/>
      <c r="B68" s="107" t="s">
        <v>74</v>
      </c>
      <c r="C68" s="108">
        <v>2310.65</v>
      </c>
      <c r="D68" s="109">
        <f>SUM(D67:D67)</f>
        <v>30</v>
      </c>
    </row>
    <row r="69" spans="1:4" ht="30.75" customHeight="1" thickBot="1">
      <c r="A69" s="171" t="s">
        <v>73</v>
      </c>
      <c r="B69" s="172"/>
      <c r="C69" s="110" t="s">
        <v>12</v>
      </c>
      <c r="D69" s="111" t="s">
        <v>13</v>
      </c>
    </row>
    <row r="70" spans="1:4" ht="45">
      <c r="A70" s="105" t="s">
        <v>48</v>
      </c>
      <c r="B70" s="3" t="s">
        <v>302</v>
      </c>
      <c r="C70" s="117">
        <v>5575.67</v>
      </c>
      <c r="D70" s="15">
        <v>1</v>
      </c>
    </row>
    <row r="71" spans="1:4" ht="30.75" customHeight="1">
      <c r="A71" s="15"/>
      <c r="B71" s="17" t="s">
        <v>75</v>
      </c>
      <c r="C71" s="18">
        <v>5575.67</v>
      </c>
      <c r="D71" s="19">
        <f>SUM(D70:D70)</f>
        <v>1</v>
      </c>
    </row>
    <row r="72" spans="1:4" ht="9" customHeight="1" thickBot="1">
      <c r="A72" s="131"/>
      <c r="B72" s="132"/>
      <c r="C72" s="88"/>
      <c r="D72" s="89"/>
    </row>
    <row r="73" spans="1:4" ht="30.75" customHeight="1" thickBot="1">
      <c r="A73" s="68"/>
      <c r="B73" s="69" t="s">
        <v>127</v>
      </c>
      <c r="C73" s="90">
        <v>18228.63</v>
      </c>
      <c r="D73" s="71">
        <f>D$71+D$68+D$65+D$61</f>
        <v>105</v>
      </c>
    </row>
    <row r="74" spans="1:4" ht="9" customHeight="1" thickBot="1">
      <c r="A74" s="75"/>
      <c r="B74" s="91"/>
      <c r="C74" s="91"/>
      <c r="D74" s="91"/>
    </row>
    <row r="75" spans="1:4" ht="30.75" customHeight="1" thickBot="1">
      <c r="A75" s="133" t="s">
        <v>76</v>
      </c>
      <c r="B75" s="134"/>
      <c r="C75" s="134"/>
      <c r="D75" s="135"/>
    </row>
    <row r="76" spans="1:4" ht="30.75" customHeight="1" thickBot="1">
      <c r="A76" s="136" t="s">
        <v>9</v>
      </c>
      <c r="B76" s="137"/>
      <c r="C76" s="93"/>
      <c r="D76" s="94"/>
    </row>
    <row r="77" spans="1:4" ht="30.75" customHeight="1" thickBot="1">
      <c r="A77" s="138" t="s">
        <v>10</v>
      </c>
      <c r="B77" s="139"/>
      <c r="C77" s="82" t="s">
        <v>12</v>
      </c>
      <c r="D77" s="83" t="s">
        <v>13</v>
      </c>
    </row>
    <row r="78" spans="1:4" ht="47.25" customHeight="1">
      <c r="A78" s="140" t="s">
        <v>79</v>
      </c>
      <c r="B78" s="8" t="s">
        <v>274</v>
      </c>
      <c r="C78" s="92">
        <v>3789.33</v>
      </c>
      <c r="D78" s="87">
        <v>14</v>
      </c>
    </row>
    <row r="79" spans="1:4" ht="47.25" customHeight="1">
      <c r="A79" s="141"/>
      <c r="B79" s="26" t="s">
        <v>275</v>
      </c>
      <c r="C79" s="27">
        <v>1446.12</v>
      </c>
      <c r="D79" s="21">
        <v>6</v>
      </c>
    </row>
    <row r="80" spans="1:4" ht="47.25" customHeight="1">
      <c r="A80" s="141"/>
      <c r="B80" s="26" t="s">
        <v>276</v>
      </c>
      <c r="C80" s="27">
        <v>2959.8</v>
      </c>
      <c r="D80" s="21">
        <v>3</v>
      </c>
    </row>
    <row r="81" spans="1:4" ht="47.25" customHeight="1">
      <c r="A81" s="141"/>
      <c r="B81" s="26" t="s">
        <v>277</v>
      </c>
      <c r="C81" s="27">
        <v>3912.9</v>
      </c>
      <c r="D81" s="21">
        <v>15</v>
      </c>
    </row>
    <row r="82" spans="1:4" ht="47.25" customHeight="1">
      <c r="A82" s="141"/>
      <c r="B82" s="26" t="s">
        <v>278</v>
      </c>
      <c r="C82" s="27">
        <v>1026.63</v>
      </c>
      <c r="D82" s="21">
        <v>10</v>
      </c>
    </row>
    <row r="83" spans="1:4" ht="47.25" customHeight="1">
      <c r="A83" s="141"/>
      <c r="B83" s="26" t="s">
        <v>279</v>
      </c>
      <c r="C83" s="27">
        <v>670.84</v>
      </c>
      <c r="D83" s="21">
        <v>7</v>
      </c>
    </row>
    <row r="84" spans="1:4" ht="47.25" customHeight="1">
      <c r="A84" s="141"/>
      <c r="B84" s="26" t="s">
        <v>280</v>
      </c>
      <c r="C84" s="27">
        <v>2697.74</v>
      </c>
      <c r="D84" s="21">
        <v>16</v>
      </c>
    </row>
    <row r="85" spans="1:4" ht="47.25" customHeight="1">
      <c r="A85" s="141"/>
      <c r="B85" s="26" t="s">
        <v>281</v>
      </c>
      <c r="C85" s="27">
        <v>782.68</v>
      </c>
      <c r="D85" s="21">
        <v>2</v>
      </c>
    </row>
    <row r="86" spans="1:4" ht="47.25" customHeight="1">
      <c r="A86" s="141"/>
      <c r="B86" s="26" t="s">
        <v>282</v>
      </c>
      <c r="C86" s="27">
        <v>1574.55</v>
      </c>
      <c r="D86" s="21">
        <v>9</v>
      </c>
    </row>
    <row r="87" spans="1:4" ht="47.25" customHeight="1">
      <c r="A87" s="141"/>
      <c r="B87" s="26" t="s">
        <v>283</v>
      </c>
      <c r="C87" s="27">
        <v>3123.86</v>
      </c>
      <c r="D87" s="21">
        <v>16</v>
      </c>
    </row>
    <row r="88" spans="1:4" ht="47.25" customHeight="1">
      <c r="A88" s="141"/>
      <c r="B88" s="26" t="s">
        <v>284</v>
      </c>
      <c r="C88" s="27">
        <v>1858.08</v>
      </c>
      <c r="D88" s="21">
        <v>5</v>
      </c>
    </row>
    <row r="89" spans="1:4" ht="47.25" customHeight="1">
      <c r="A89" s="141"/>
      <c r="B89" s="26" t="s">
        <v>285</v>
      </c>
      <c r="C89" s="27">
        <v>588</v>
      </c>
      <c r="D89" s="21">
        <v>6</v>
      </c>
    </row>
    <row r="90" spans="1:4" ht="47.25" customHeight="1">
      <c r="A90" s="141"/>
      <c r="B90" s="26" t="s">
        <v>272</v>
      </c>
      <c r="C90" s="27">
        <v>905.6</v>
      </c>
      <c r="D90" s="21">
        <v>4</v>
      </c>
    </row>
    <row r="91" spans="1:4" ht="47.25" customHeight="1">
      <c r="A91" s="141"/>
      <c r="B91" s="26" t="s">
        <v>273</v>
      </c>
      <c r="C91" s="27">
        <v>2652.1</v>
      </c>
      <c r="D91" s="21">
        <v>15</v>
      </c>
    </row>
    <row r="92" spans="1:4" ht="47.25" customHeight="1">
      <c r="A92" s="141"/>
      <c r="B92" s="26" t="s">
        <v>286</v>
      </c>
      <c r="C92" s="27">
        <v>252.36</v>
      </c>
      <c r="D92" s="21">
        <v>6</v>
      </c>
    </row>
    <row r="93" spans="1:4" ht="47.25" customHeight="1">
      <c r="A93" s="141"/>
      <c r="B93" s="26" t="s">
        <v>287</v>
      </c>
      <c r="C93" s="27">
        <v>1759.8</v>
      </c>
      <c r="D93" s="21">
        <v>4</v>
      </c>
    </row>
    <row r="94" spans="1:4" ht="47.25" customHeight="1">
      <c r="A94" s="141"/>
      <c r="B94" s="26" t="s">
        <v>288</v>
      </c>
      <c r="C94" s="27">
        <v>2366.67</v>
      </c>
      <c r="D94" s="21">
        <v>19</v>
      </c>
    </row>
    <row r="95" spans="1:4" ht="47.25" customHeight="1">
      <c r="A95" s="141"/>
      <c r="B95" s="26" t="s">
        <v>289</v>
      </c>
      <c r="C95" s="27">
        <v>1758.4</v>
      </c>
      <c r="D95" s="21">
        <v>3</v>
      </c>
    </row>
    <row r="96" spans="1:4" ht="47.25" customHeight="1">
      <c r="A96" s="141"/>
      <c r="B96" s="26" t="s">
        <v>290</v>
      </c>
      <c r="C96" s="27">
        <v>1883.35</v>
      </c>
      <c r="D96" s="21">
        <v>12</v>
      </c>
    </row>
    <row r="97" spans="1:4" ht="47.25" customHeight="1">
      <c r="A97" s="141"/>
      <c r="B97" s="26" t="s">
        <v>291</v>
      </c>
      <c r="C97" s="27">
        <v>84</v>
      </c>
      <c r="D97" s="21">
        <v>1</v>
      </c>
    </row>
    <row r="98" spans="1:4" ht="30.75" customHeight="1" thickBot="1">
      <c r="A98" s="86"/>
      <c r="B98" s="61" t="s">
        <v>0</v>
      </c>
      <c r="C98" s="62">
        <f>SUM(C$78:C$97)</f>
        <v>36092.81</v>
      </c>
      <c r="D98" s="95">
        <f>SUM(D$78:D$97)</f>
        <v>173</v>
      </c>
    </row>
    <row r="99" spans="1:4" ht="30.75" customHeight="1" thickBot="1">
      <c r="A99" s="129" t="s">
        <v>11</v>
      </c>
      <c r="B99" s="130"/>
      <c r="C99" s="66" t="s">
        <v>12</v>
      </c>
      <c r="D99" s="67" t="s">
        <v>13</v>
      </c>
    </row>
    <row r="100" spans="1:4" s="29" customFormat="1" ht="47.25" customHeight="1">
      <c r="A100" s="147" t="s">
        <v>80</v>
      </c>
      <c r="B100" s="28" t="s">
        <v>81</v>
      </c>
      <c r="C100" s="96">
        <v>13684.68</v>
      </c>
      <c r="D100" s="87">
        <v>30</v>
      </c>
    </row>
    <row r="101" spans="1:4" s="29" customFormat="1" ht="47.25" customHeight="1">
      <c r="A101" s="148"/>
      <c r="B101" s="32" t="s">
        <v>82</v>
      </c>
      <c r="C101" s="30">
        <v>3877.33</v>
      </c>
      <c r="D101" s="21">
        <v>34</v>
      </c>
    </row>
    <row r="102" spans="1:4" s="29" customFormat="1" ht="47.25" customHeight="1">
      <c r="A102" s="148"/>
      <c r="B102" s="32" t="s">
        <v>83</v>
      </c>
      <c r="C102" s="30">
        <v>674.34</v>
      </c>
      <c r="D102" s="21">
        <v>10</v>
      </c>
    </row>
    <row r="103" spans="1:4" ht="30.75" customHeight="1" thickBot="1">
      <c r="A103" s="60"/>
      <c r="B103" s="61" t="s">
        <v>1</v>
      </c>
      <c r="C103" s="62">
        <f>SUM(C$100:C$102)</f>
        <v>18236.350000000002</v>
      </c>
      <c r="D103" s="63">
        <f>SUM(D$100:D$102)</f>
        <v>74</v>
      </c>
    </row>
    <row r="104" spans="1:4" ht="30.75" customHeight="1" thickBot="1">
      <c r="A104" s="142" t="s">
        <v>87</v>
      </c>
      <c r="B104" s="143"/>
      <c r="C104" s="66" t="s">
        <v>12</v>
      </c>
      <c r="D104" s="67" t="s">
        <v>13</v>
      </c>
    </row>
    <row r="105" spans="1:4" ht="47.25" customHeight="1">
      <c r="A105" s="125" t="s">
        <v>47</v>
      </c>
      <c r="B105" s="49" t="s">
        <v>84</v>
      </c>
      <c r="C105" s="96">
        <v>861.58</v>
      </c>
      <c r="D105" s="87">
        <v>10</v>
      </c>
    </row>
    <row r="106" spans="1:4" ht="47.25" customHeight="1">
      <c r="A106" s="146"/>
      <c r="B106" s="32" t="s">
        <v>85</v>
      </c>
      <c r="C106" s="41">
        <v>7836.04</v>
      </c>
      <c r="D106" s="21">
        <v>109</v>
      </c>
    </row>
    <row r="107" spans="1:4" ht="30.75" customHeight="1" thickBot="1">
      <c r="A107" s="60"/>
      <c r="B107" s="61" t="s">
        <v>86</v>
      </c>
      <c r="C107" s="62">
        <f>SUM(C$105:C$106)</f>
        <v>8697.62</v>
      </c>
      <c r="D107" s="63">
        <f>SUM(D$105:D$106)</f>
        <v>119</v>
      </c>
    </row>
    <row r="108" spans="1:7" ht="30.75" customHeight="1" thickBot="1">
      <c r="A108" s="142" t="s">
        <v>90</v>
      </c>
      <c r="B108" s="143"/>
      <c r="C108" s="66" t="s">
        <v>12</v>
      </c>
      <c r="D108" s="67" t="s">
        <v>13</v>
      </c>
      <c r="G108" s="97"/>
    </row>
    <row r="109" spans="1:4" ht="47.25" customHeight="1">
      <c r="A109" s="125" t="s">
        <v>294</v>
      </c>
      <c r="B109" s="3" t="s">
        <v>88</v>
      </c>
      <c r="C109" s="96">
        <v>12044.16</v>
      </c>
      <c r="D109" s="87">
        <v>1</v>
      </c>
    </row>
    <row r="110" spans="1:4" ht="30.75" customHeight="1">
      <c r="A110" s="146"/>
      <c r="B110" s="17" t="s">
        <v>94</v>
      </c>
      <c r="C110" s="18">
        <f>SUM(C$109:C$109)</f>
        <v>12044.16</v>
      </c>
      <c r="D110" s="19">
        <f>SUM(D$109:D$109)</f>
        <v>1</v>
      </c>
    </row>
    <row r="111" spans="1:4" ht="9" customHeight="1" thickBot="1">
      <c r="A111" s="131"/>
      <c r="B111" s="132"/>
      <c r="C111" s="88"/>
      <c r="D111" s="89"/>
    </row>
    <row r="112" spans="1:4" ht="30.75" customHeight="1" thickBot="1">
      <c r="A112" s="68"/>
      <c r="B112" s="69" t="s">
        <v>128</v>
      </c>
      <c r="C112" s="90">
        <f>C$98+C$103+C$107+C$110</f>
        <v>75070.94</v>
      </c>
      <c r="D112" s="71">
        <f>D$98+D$103+D$107+D$110</f>
        <v>367</v>
      </c>
    </row>
    <row r="113" spans="1:4" ht="9" customHeight="1" thickBot="1">
      <c r="A113" s="75"/>
      <c r="B113" s="91"/>
      <c r="C113" s="91"/>
      <c r="D113" s="91"/>
    </row>
    <row r="114" spans="1:4" ht="30.75" customHeight="1" thickBot="1">
      <c r="A114" s="133" t="s">
        <v>89</v>
      </c>
      <c r="B114" s="134"/>
      <c r="C114" s="134"/>
      <c r="D114" s="135"/>
    </row>
    <row r="115" spans="1:4" ht="30.75" customHeight="1" thickBot="1">
      <c r="A115" s="136" t="s">
        <v>9</v>
      </c>
      <c r="B115" s="137"/>
      <c r="C115" s="93"/>
      <c r="D115" s="94"/>
    </row>
    <row r="116" spans="1:4" ht="30.75" customHeight="1" thickBot="1">
      <c r="A116" s="138" t="s">
        <v>10</v>
      </c>
      <c r="B116" s="139"/>
      <c r="C116" s="82" t="s">
        <v>12</v>
      </c>
      <c r="D116" s="83" t="s">
        <v>13</v>
      </c>
    </row>
    <row r="117" spans="1:4" ht="47.25" customHeight="1">
      <c r="A117" s="125" t="s">
        <v>79</v>
      </c>
      <c r="B117" s="53" t="s">
        <v>251</v>
      </c>
      <c r="C117" s="96">
        <v>2076.41</v>
      </c>
      <c r="D117" s="87">
        <v>6</v>
      </c>
    </row>
    <row r="118" spans="1:4" ht="47.25" customHeight="1">
      <c r="A118" s="128"/>
      <c r="B118" s="54" t="s">
        <v>252</v>
      </c>
      <c r="C118" s="30">
        <v>200</v>
      </c>
      <c r="D118" s="21">
        <v>1</v>
      </c>
    </row>
    <row r="119" spans="1:4" ht="47.25" customHeight="1">
      <c r="A119" s="128"/>
      <c r="B119" s="54" t="s">
        <v>253</v>
      </c>
      <c r="C119" s="30">
        <v>1494</v>
      </c>
      <c r="D119" s="21">
        <v>3</v>
      </c>
    </row>
    <row r="120" spans="1:4" ht="47.25" customHeight="1">
      <c r="A120" s="128"/>
      <c r="B120" s="54" t="s">
        <v>254</v>
      </c>
      <c r="C120" s="30">
        <v>844</v>
      </c>
      <c r="D120" s="21">
        <v>3</v>
      </c>
    </row>
    <row r="121" spans="1:4" ht="47.25" customHeight="1">
      <c r="A121" s="128"/>
      <c r="B121" s="54" t="s">
        <v>255</v>
      </c>
      <c r="C121" s="30">
        <v>160.36</v>
      </c>
      <c r="D121" s="21">
        <v>1</v>
      </c>
    </row>
    <row r="122" spans="1:4" ht="47.25" customHeight="1">
      <c r="A122" s="128"/>
      <c r="B122" s="54" t="s">
        <v>256</v>
      </c>
      <c r="C122" s="30">
        <v>135.04</v>
      </c>
      <c r="D122" s="21">
        <v>2</v>
      </c>
    </row>
    <row r="123" spans="1:4" ht="47.25" customHeight="1">
      <c r="A123" s="128"/>
      <c r="B123" s="54" t="s">
        <v>257</v>
      </c>
      <c r="C123" s="30">
        <v>856</v>
      </c>
      <c r="D123" s="21">
        <v>2</v>
      </c>
    </row>
    <row r="124" spans="1:4" ht="47.25" customHeight="1">
      <c r="A124" s="128"/>
      <c r="B124" s="54" t="s">
        <v>258</v>
      </c>
      <c r="C124" s="30">
        <v>2890.55</v>
      </c>
      <c r="D124" s="21">
        <v>2</v>
      </c>
    </row>
    <row r="125" spans="1:4" ht="47.25" customHeight="1">
      <c r="A125" s="128"/>
      <c r="B125" s="54" t="s">
        <v>259</v>
      </c>
      <c r="C125" s="30">
        <v>61.19</v>
      </c>
      <c r="D125" s="21">
        <v>1</v>
      </c>
    </row>
    <row r="126" spans="1:4" ht="47.25" customHeight="1">
      <c r="A126" s="128"/>
      <c r="B126" s="54" t="s">
        <v>260</v>
      </c>
      <c r="C126" s="30">
        <v>180</v>
      </c>
      <c r="D126" s="21">
        <v>1</v>
      </c>
    </row>
    <row r="127" spans="1:4" ht="47.25" customHeight="1">
      <c r="A127" s="128"/>
      <c r="B127" s="54" t="s">
        <v>261</v>
      </c>
      <c r="C127" s="30">
        <v>649.1</v>
      </c>
      <c r="D127" s="21">
        <v>3</v>
      </c>
    </row>
    <row r="128" spans="1:4" ht="47.25" customHeight="1">
      <c r="A128" s="128"/>
      <c r="B128" s="54" t="s">
        <v>262</v>
      </c>
      <c r="C128" s="30">
        <v>25.96</v>
      </c>
      <c r="D128" s="21">
        <v>1</v>
      </c>
    </row>
    <row r="129" spans="1:4" ht="47.25" customHeight="1">
      <c r="A129" s="128"/>
      <c r="B129" s="54" t="s">
        <v>263</v>
      </c>
      <c r="C129" s="30">
        <v>162</v>
      </c>
      <c r="D129" s="21">
        <v>1</v>
      </c>
    </row>
    <row r="130" spans="1:4" ht="47.25" customHeight="1">
      <c r="A130" s="128"/>
      <c r="B130" s="54" t="s">
        <v>264</v>
      </c>
      <c r="C130" s="30">
        <v>2300.72</v>
      </c>
      <c r="D130" s="21">
        <v>2</v>
      </c>
    </row>
    <row r="131" spans="1:4" ht="47.25" customHeight="1">
      <c r="A131" s="128"/>
      <c r="B131" s="54" t="s">
        <v>265</v>
      </c>
      <c r="C131" s="30">
        <v>999.57</v>
      </c>
      <c r="D131" s="21">
        <v>4</v>
      </c>
    </row>
    <row r="132" spans="1:4" ht="47.25" customHeight="1">
      <c r="A132" s="128"/>
      <c r="B132" s="54" t="s">
        <v>266</v>
      </c>
      <c r="C132" s="30">
        <v>1870</v>
      </c>
      <c r="D132" s="21">
        <v>4</v>
      </c>
    </row>
    <row r="133" spans="1:4" ht="47.25" customHeight="1">
      <c r="A133" s="128"/>
      <c r="B133" s="54" t="s">
        <v>267</v>
      </c>
      <c r="C133" s="30">
        <v>1567.15</v>
      </c>
      <c r="D133" s="21">
        <v>6</v>
      </c>
    </row>
    <row r="134" spans="1:4" ht="47.25" customHeight="1">
      <c r="A134" s="128"/>
      <c r="B134" s="54" t="s">
        <v>268</v>
      </c>
      <c r="C134" s="30">
        <v>732.13</v>
      </c>
      <c r="D134" s="21">
        <v>2</v>
      </c>
    </row>
    <row r="135" spans="1:4" ht="47.25" customHeight="1">
      <c r="A135" s="128"/>
      <c r="B135" s="54" t="s">
        <v>269</v>
      </c>
      <c r="C135" s="30">
        <v>1564</v>
      </c>
      <c r="D135" s="21">
        <v>3</v>
      </c>
    </row>
    <row r="136" spans="1:4" ht="47.25" customHeight="1">
      <c r="A136" s="128"/>
      <c r="B136" s="54" t="s">
        <v>270</v>
      </c>
      <c r="C136" s="30">
        <v>867.61</v>
      </c>
      <c r="D136" s="21">
        <v>4</v>
      </c>
    </row>
    <row r="137" spans="1:4" ht="47.25" customHeight="1">
      <c r="A137" s="128"/>
      <c r="B137" s="54" t="s">
        <v>271</v>
      </c>
      <c r="C137" s="30">
        <v>591.68</v>
      </c>
      <c r="D137" s="21">
        <v>4</v>
      </c>
    </row>
    <row r="138" spans="1:4" ht="30.75" customHeight="1" thickBot="1">
      <c r="A138" s="86"/>
      <c r="B138" s="61" t="s">
        <v>0</v>
      </c>
      <c r="C138" s="62">
        <f>SUM(C$117:C$137)</f>
        <v>20227.47</v>
      </c>
      <c r="D138" s="95">
        <f>SUM(D$117:D$137)</f>
        <v>56</v>
      </c>
    </row>
    <row r="139" spans="1:4" ht="30.75" customHeight="1" thickBot="1">
      <c r="A139" s="129" t="s">
        <v>11</v>
      </c>
      <c r="B139" s="130"/>
      <c r="C139" s="66" t="s">
        <v>12</v>
      </c>
      <c r="D139" s="67" t="s">
        <v>13</v>
      </c>
    </row>
    <row r="140" spans="1:4" ht="47.25" customHeight="1">
      <c r="A140" s="53" t="s">
        <v>46</v>
      </c>
      <c r="B140" s="3" t="s">
        <v>91</v>
      </c>
      <c r="C140" s="33">
        <v>1289.6</v>
      </c>
      <c r="D140" s="87">
        <v>4</v>
      </c>
    </row>
    <row r="141" spans="1:4" ht="30.75" customHeight="1" thickBot="1">
      <c r="A141" s="60"/>
      <c r="B141" s="61" t="s">
        <v>1</v>
      </c>
      <c r="C141" s="62">
        <f>SUM(C$140:C$140)</f>
        <v>1289.6</v>
      </c>
      <c r="D141" s="63">
        <f>SUM(D$140:D$140)</f>
        <v>4</v>
      </c>
    </row>
    <row r="142" spans="1:4" ht="30.75" customHeight="1" thickBot="1">
      <c r="A142" s="142" t="s">
        <v>87</v>
      </c>
      <c r="B142" s="143"/>
      <c r="C142" s="66" t="s">
        <v>12</v>
      </c>
      <c r="D142" s="67" t="s">
        <v>13</v>
      </c>
    </row>
    <row r="143" spans="1:4" ht="68.25" customHeight="1">
      <c r="A143" s="53" t="s">
        <v>92</v>
      </c>
      <c r="B143" s="3" t="s">
        <v>93</v>
      </c>
      <c r="C143" s="33">
        <v>3501.9</v>
      </c>
      <c r="D143" s="87">
        <v>52</v>
      </c>
    </row>
    <row r="144" spans="1:4" ht="30.75" customHeight="1">
      <c r="A144" s="15"/>
      <c r="B144" s="17" t="s">
        <v>86</v>
      </c>
      <c r="C144" s="18">
        <f>SUM(C$143:C$143)</f>
        <v>3501.9</v>
      </c>
      <c r="D144" s="19">
        <f>SUM(D$143:D$143)</f>
        <v>52</v>
      </c>
    </row>
    <row r="145" spans="1:4" ht="9" customHeight="1" thickBot="1">
      <c r="A145" s="131"/>
      <c r="B145" s="132"/>
      <c r="C145" s="88"/>
      <c r="D145" s="89"/>
    </row>
    <row r="146" spans="1:4" ht="30.75" customHeight="1" thickBot="1">
      <c r="A146" s="68"/>
      <c r="B146" s="69" t="s">
        <v>129</v>
      </c>
      <c r="C146" s="90">
        <f>C$138+C$141+C$144</f>
        <v>25018.97</v>
      </c>
      <c r="D146" s="71">
        <f>D$138+D$141+D$144</f>
        <v>112</v>
      </c>
    </row>
    <row r="147" spans="1:4" ht="9" customHeight="1" thickBot="1">
      <c r="A147" s="75"/>
      <c r="B147" s="91"/>
      <c r="C147" s="91"/>
      <c r="D147" s="91"/>
    </row>
    <row r="148" spans="1:4" ht="30.75" customHeight="1" thickBot="1">
      <c r="A148" s="156" t="s">
        <v>95</v>
      </c>
      <c r="B148" s="157"/>
      <c r="C148" s="157"/>
      <c r="D148" s="158"/>
    </row>
    <row r="149" spans="1:4" ht="30.75" customHeight="1" thickBot="1">
      <c r="A149" s="136" t="s">
        <v>9</v>
      </c>
      <c r="B149" s="137"/>
      <c r="C149" s="93"/>
      <c r="D149" s="94"/>
    </row>
    <row r="150" spans="1:4" ht="30.75" customHeight="1" thickBot="1">
      <c r="A150" s="138" t="s">
        <v>10</v>
      </c>
      <c r="B150" s="139"/>
      <c r="C150" s="82" t="s">
        <v>12</v>
      </c>
      <c r="D150" s="83" t="s">
        <v>13</v>
      </c>
    </row>
    <row r="151" spans="1:4" ht="47.25" customHeight="1">
      <c r="A151" s="140" t="s">
        <v>79</v>
      </c>
      <c r="B151" s="98" t="s">
        <v>96</v>
      </c>
      <c r="C151" s="99">
        <v>889.7</v>
      </c>
      <c r="D151" s="87">
        <v>4</v>
      </c>
    </row>
    <row r="152" spans="1:4" ht="47.25" customHeight="1">
      <c r="A152" s="141"/>
      <c r="B152" s="38" t="s">
        <v>97</v>
      </c>
      <c r="C152" s="35">
        <v>573.4</v>
      </c>
      <c r="D152" s="21">
        <v>5</v>
      </c>
    </row>
    <row r="153" spans="1:4" ht="47.25" customHeight="1">
      <c r="A153" s="141"/>
      <c r="B153" s="38" t="s">
        <v>106</v>
      </c>
      <c r="C153" s="34">
        <v>787.2</v>
      </c>
      <c r="D153" s="21">
        <v>1</v>
      </c>
    </row>
    <row r="154" spans="1:4" ht="47.25" customHeight="1">
      <c r="A154" s="141"/>
      <c r="B154" s="38" t="s">
        <v>107</v>
      </c>
      <c r="C154" s="34">
        <v>787.2</v>
      </c>
      <c r="D154" s="21">
        <v>5</v>
      </c>
    </row>
    <row r="155" spans="1:4" ht="47.25" customHeight="1">
      <c r="A155" s="141"/>
      <c r="B155" s="38" t="s">
        <v>108</v>
      </c>
      <c r="C155" s="36">
        <v>256</v>
      </c>
      <c r="D155" s="21">
        <v>2</v>
      </c>
    </row>
    <row r="156" spans="1:4" ht="47.25" customHeight="1">
      <c r="A156" s="141"/>
      <c r="B156" s="38" t="s">
        <v>98</v>
      </c>
      <c r="C156" s="36">
        <v>764.4</v>
      </c>
      <c r="D156" s="21">
        <v>4</v>
      </c>
    </row>
    <row r="157" spans="1:4" ht="47.25" customHeight="1">
      <c r="A157" s="141"/>
      <c r="B157" s="38" t="s">
        <v>99</v>
      </c>
      <c r="C157" s="34">
        <v>763.2</v>
      </c>
      <c r="D157" s="21">
        <v>4</v>
      </c>
    </row>
    <row r="158" spans="1:4" ht="47.25" customHeight="1">
      <c r="A158" s="141"/>
      <c r="B158" s="39" t="s">
        <v>100</v>
      </c>
      <c r="C158" s="37">
        <v>142.8</v>
      </c>
      <c r="D158" s="21">
        <v>1</v>
      </c>
    </row>
    <row r="159" spans="1:4" ht="47.25" customHeight="1">
      <c r="A159" s="141"/>
      <c r="B159" s="38" t="s">
        <v>109</v>
      </c>
      <c r="C159" s="34">
        <v>367.82</v>
      </c>
      <c r="D159" s="21">
        <v>8</v>
      </c>
    </row>
    <row r="160" spans="1:4" ht="47.25" customHeight="1">
      <c r="A160" s="141"/>
      <c r="B160" s="38" t="s">
        <v>101</v>
      </c>
      <c r="C160" s="34">
        <v>259.06</v>
      </c>
      <c r="D160" s="21">
        <v>3</v>
      </c>
    </row>
    <row r="161" spans="1:4" ht="47.25" customHeight="1">
      <c r="A161" s="141"/>
      <c r="B161" s="38" t="s">
        <v>110</v>
      </c>
      <c r="C161" s="35">
        <v>112.77</v>
      </c>
      <c r="D161" s="21">
        <v>2</v>
      </c>
    </row>
    <row r="162" spans="1:4" ht="47.25" customHeight="1">
      <c r="A162" s="141"/>
      <c r="B162" s="38" t="s">
        <v>102</v>
      </c>
      <c r="C162" s="35">
        <v>530.14</v>
      </c>
      <c r="D162" s="21">
        <v>7</v>
      </c>
    </row>
    <row r="163" spans="1:4" ht="47.25" customHeight="1">
      <c r="A163" s="141"/>
      <c r="B163" s="38" t="s">
        <v>103</v>
      </c>
      <c r="C163" s="35">
        <v>72.4</v>
      </c>
      <c r="D163" s="21">
        <v>3</v>
      </c>
    </row>
    <row r="164" spans="1:4" ht="47.25" customHeight="1">
      <c r="A164" s="141"/>
      <c r="B164" s="38" t="s">
        <v>104</v>
      </c>
      <c r="C164" s="34">
        <v>362.11</v>
      </c>
      <c r="D164" s="21">
        <v>9</v>
      </c>
    </row>
    <row r="165" spans="1:4" ht="47.25" customHeight="1">
      <c r="A165" s="141"/>
      <c r="B165" s="38" t="s">
        <v>111</v>
      </c>
      <c r="C165" s="35">
        <v>258.85</v>
      </c>
      <c r="D165" s="21">
        <v>3</v>
      </c>
    </row>
    <row r="166" spans="1:4" ht="47.25" customHeight="1">
      <c r="A166" s="141"/>
      <c r="B166" s="38" t="s">
        <v>112</v>
      </c>
      <c r="C166" s="35">
        <v>10.08</v>
      </c>
      <c r="D166" s="21">
        <v>1</v>
      </c>
    </row>
    <row r="167" spans="1:4" ht="47.25" customHeight="1">
      <c r="A167" s="141"/>
      <c r="B167" s="38" t="s">
        <v>105</v>
      </c>
      <c r="C167" s="35">
        <v>75.2</v>
      </c>
      <c r="D167" s="21">
        <v>1</v>
      </c>
    </row>
    <row r="168" spans="1:4" ht="47.25" customHeight="1">
      <c r="A168" s="141"/>
      <c r="B168" s="38" t="s">
        <v>113</v>
      </c>
      <c r="C168" s="35">
        <v>94.8</v>
      </c>
      <c r="D168" s="21">
        <v>3</v>
      </c>
    </row>
    <row r="169" spans="1:4" ht="47.25" customHeight="1">
      <c r="A169" s="141"/>
      <c r="B169" s="38" t="s">
        <v>114</v>
      </c>
      <c r="C169" s="35">
        <v>182.4</v>
      </c>
      <c r="D169" s="21">
        <v>3</v>
      </c>
    </row>
    <row r="170" spans="1:4" ht="30.75" customHeight="1" thickBot="1">
      <c r="A170" s="86"/>
      <c r="B170" s="61" t="s">
        <v>0</v>
      </c>
      <c r="C170" s="62">
        <f>SUM(C$151:C$169)</f>
        <v>7289.530000000001</v>
      </c>
      <c r="D170" s="95">
        <f>SUM(D$151:D$169)</f>
        <v>69</v>
      </c>
    </row>
    <row r="171" spans="1:4" ht="30.75" customHeight="1" thickBot="1">
      <c r="A171" s="129" t="s">
        <v>11</v>
      </c>
      <c r="B171" s="130"/>
      <c r="C171" s="66" t="s">
        <v>12</v>
      </c>
      <c r="D171" s="67" t="s">
        <v>13</v>
      </c>
    </row>
    <row r="172" spans="1:4" ht="47.25" customHeight="1">
      <c r="A172" s="125" t="s">
        <v>46</v>
      </c>
      <c r="B172" s="56" t="s">
        <v>115</v>
      </c>
      <c r="C172" s="100">
        <v>47</v>
      </c>
      <c r="D172" s="87">
        <v>1</v>
      </c>
    </row>
    <row r="173" spans="1:4" ht="47.25" customHeight="1">
      <c r="A173" s="128"/>
      <c r="B173" s="57" t="s">
        <v>115</v>
      </c>
      <c r="C173" s="40">
        <v>37</v>
      </c>
      <c r="D173" s="21">
        <v>1</v>
      </c>
    </row>
    <row r="174" spans="1:4" ht="47.25" customHeight="1">
      <c r="A174" s="128" t="s">
        <v>46</v>
      </c>
      <c r="B174" s="57" t="s">
        <v>116</v>
      </c>
      <c r="C174" s="40">
        <v>37</v>
      </c>
      <c r="D174" s="21">
        <v>1</v>
      </c>
    </row>
    <row r="175" spans="1:4" ht="30.75" customHeight="1">
      <c r="A175" s="15"/>
      <c r="B175" s="17" t="s">
        <v>1</v>
      </c>
      <c r="C175" s="18">
        <f>SUM(C$172:C$174)</f>
        <v>121</v>
      </c>
      <c r="D175" s="19">
        <f>SUM(D$172:D$174)</f>
        <v>3</v>
      </c>
    </row>
    <row r="176" spans="1:4" ht="9" customHeight="1" thickBot="1">
      <c r="A176" s="131"/>
      <c r="B176" s="132"/>
      <c r="C176" s="88"/>
      <c r="D176" s="89"/>
    </row>
    <row r="177" spans="1:4" ht="30.75" customHeight="1" thickBot="1">
      <c r="A177" s="68"/>
      <c r="B177" s="69" t="s">
        <v>131</v>
      </c>
      <c r="C177" s="90">
        <f>C$170+C$175</f>
        <v>7410.530000000001</v>
      </c>
      <c r="D177" s="71">
        <f>D$170+D$175</f>
        <v>72</v>
      </c>
    </row>
    <row r="178" spans="1:4" ht="9" customHeight="1" thickBot="1">
      <c r="A178" s="75"/>
      <c r="B178" s="91"/>
      <c r="C178" s="91"/>
      <c r="D178" s="91"/>
    </row>
    <row r="179" spans="1:4" ht="30.75" customHeight="1" thickBot="1">
      <c r="A179" s="156" t="s">
        <v>117</v>
      </c>
      <c r="B179" s="157"/>
      <c r="C179" s="157"/>
      <c r="D179" s="158"/>
    </row>
    <row r="180" spans="1:4" ht="30.75" customHeight="1" thickBot="1">
      <c r="A180" s="136" t="s">
        <v>9</v>
      </c>
      <c r="B180" s="137"/>
      <c r="C180" s="93"/>
      <c r="D180" s="94"/>
    </row>
    <row r="181" spans="1:4" ht="30.75" customHeight="1" thickBot="1">
      <c r="A181" s="126" t="s">
        <v>10</v>
      </c>
      <c r="B181" s="127"/>
      <c r="C181" s="66" t="s">
        <v>12</v>
      </c>
      <c r="D181" s="67" t="s">
        <v>13</v>
      </c>
    </row>
    <row r="182" spans="1:4" ht="47.25" customHeight="1">
      <c r="A182" s="140" t="s">
        <v>79</v>
      </c>
      <c r="B182" s="3" t="s">
        <v>250</v>
      </c>
      <c r="C182" s="33">
        <v>656.9</v>
      </c>
      <c r="D182" s="87">
        <v>5</v>
      </c>
    </row>
    <row r="183" spans="1:4" ht="47.25" customHeight="1">
      <c r="A183" s="141"/>
      <c r="B183" s="1" t="s">
        <v>249</v>
      </c>
      <c r="C183" s="41">
        <v>267.2</v>
      </c>
      <c r="D183" s="21">
        <v>2</v>
      </c>
    </row>
    <row r="184" spans="1:4" ht="47.25" customHeight="1">
      <c r="A184" s="141"/>
      <c r="B184" s="1" t="s">
        <v>233</v>
      </c>
      <c r="C184" s="41">
        <v>2023.52</v>
      </c>
      <c r="D184" s="21">
        <v>9</v>
      </c>
    </row>
    <row r="185" spans="1:4" ht="47.25" customHeight="1">
      <c r="A185" s="141"/>
      <c r="B185" s="1" t="s">
        <v>234</v>
      </c>
      <c r="C185" s="41">
        <v>712.9</v>
      </c>
      <c r="D185" s="21">
        <v>3</v>
      </c>
    </row>
    <row r="186" spans="1:4" ht="47.25" customHeight="1">
      <c r="A186" s="141"/>
      <c r="B186" s="1" t="s">
        <v>235</v>
      </c>
      <c r="C186" s="41">
        <v>3154.83</v>
      </c>
      <c r="D186" s="21">
        <v>8</v>
      </c>
    </row>
    <row r="187" spans="1:4" ht="47.25" customHeight="1">
      <c r="A187" s="141"/>
      <c r="B187" s="1" t="s">
        <v>248</v>
      </c>
      <c r="C187" s="41">
        <v>1296.4</v>
      </c>
      <c r="D187" s="21">
        <v>4</v>
      </c>
    </row>
    <row r="188" spans="1:4" ht="47.25" customHeight="1">
      <c r="A188" s="141"/>
      <c r="B188" s="1" t="s">
        <v>247</v>
      </c>
      <c r="C188" s="41">
        <v>2256.11</v>
      </c>
      <c r="D188" s="21">
        <v>13</v>
      </c>
    </row>
    <row r="189" spans="1:4" ht="47.25" customHeight="1">
      <c r="A189" s="141"/>
      <c r="B189" s="1" t="s">
        <v>246</v>
      </c>
      <c r="C189" s="41">
        <v>215.4</v>
      </c>
      <c r="D189" s="21">
        <v>2</v>
      </c>
    </row>
    <row r="190" spans="1:4" ht="47.25" customHeight="1">
      <c r="A190" s="141"/>
      <c r="B190" s="1" t="s">
        <v>245</v>
      </c>
      <c r="C190" s="41">
        <v>917.4</v>
      </c>
      <c r="D190" s="21">
        <v>3</v>
      </c>
    </row>
    <row r="191" spans="1:4" ht="47.25" customHeight="1">
      <c r="A191" s="141"/>
      <c r="B191" s="1" t="s">
        <v>236</v>
      </c>
      <c r="C191" s="41">
        <v>467.4</v>
      </c>
      <c r="D191" s="21">
        <v>5</v>
      </c>
    </row>
    <row r="192" spans="1:4" ht="47.25" customHeight="1">
      <c r="A192" s="141"/>
      <c r="B192" s="1" t="s">
        <v>244</v>
      </c>
      <c r="C192" s="41">
        <v>2314.6</v>
      </c>
      <c r="D192" s="21">
        <v>4</v>
      </c>
    </row>
    <row r="193" spans="1:4" ht="47.25" customHeight="1">
      <c r="A193" s="141"/>
      <c r="B193" s="1" t="s">
        <v>243</v>
      </c>
      <c r="C193" s="41">
        <v>435.7</v>
      </c>
      <c r="D193" s="21">
        <v>2</v>
      </c>
    </row>
    <row r="194" spans="1:4" ht="47.25" customHeight="1">
      <c r="A194" s="141"/>
      <c r="B194" s="1" t="s">
        <v>237</v>
      </c>
      <c r="C194" s="41">
        <v>676.98</v>
      </c>
      <c r="D194" s="21">
        <v>6</v>
      </c>
    </row>
    <row r="195" spans="1:4" ht="47.25" customHeight="1">
      <c r="A195" s="141"/>
      <c r="B195" s="1" t="s">
        <v>242</v>
      </c>
      <c r="C195" s="41">
        <v>1356.1</v>
      </c>
      <c r="D195" s="21">
        <v>4</v>
      </c>
    </row>
    <row r="196" spans="1:4" ht="47.25" customHeight="1">
      <c r="A196" s="141"/>
      <c r="B196" s="1" t="s">
        <v>241</v>
      </c>
      <c r="C196" s="41">
        <v>441.6</v>
      </c>
      <c r="D196" s="21">
        <v>2</v>
      </c>
    </row>
    <row r="197" spans="1:4" ht="47.25" customHeight="1">
      <c r="A197" s="141"/>
      <c r="B197" s="1" t="s">
        <v>238</v>
      </c>
      <c r="C197" s="41">
        <v>529</v>
      </c>
      <c r="D197" s="21">
        <v>2</v>
      </c>
    </row>
    <row r="198" spans="1:4" ht="47.25" customHeight="1">
      <c r="A198" s="141"/>
      <c r="B198" s="1" t="s">
        <v>239</v>
      </c>
      <c r="C198" s="41">
        <v>292.25</v>
      </c>
      <c r="D198" s="21">
        <v>4</v>
      </c>
    </row>
    <row r="199" spans="1:4" ht="47.25" customHeight="1">
      <c r="A199" s="141"/>
      <c r="B199" s="1" t="s">
        <v>240</v>
      </c>
      <c r="C199" s="41">
        <v>4359.97</v>
      </c>
      <c r="D199" s="21">
        <v>9</v>
      </c>
    </row>
    <row r="200" spans="1:4" ht="30.75" customHeight="1" thickBot="1">
      <c r="A200" s="86"/>
      <c r="B200" s="61" t="s">
        <v>0</v>
      </c>
      <c r="C200" s="62">
        <f>SUM(C$182:C$199)</f>
        <v>22374.26</v>
      </c>
      <c r="D200" s="95">
        <f>SUM(D$182:D$199)</f>
        <v>87</v>
      </c>
    </row>
    <row r="201" spans="1:4" ht="30.75" customHeight="1" thickBot="1">
      <c r="A201" s="129" t="s">
        <v>11</v>
      </c>
      <c r="B201" s="130"/>
      <c r="C201" s="66" t="s">
        <v>12</v>
      </c>
      <c r="D201" s="67" t="s">
        <v>13</v>
      </c>
    </row>
    <row r="202" spans="1:4" ht="47.25" customHeight="1">
      <c r="A202" s="144" t="s">
        <v>46</v>
      </c>
      <c r="B202" s="3" t="s">
        <v>118</v>
      </c>
      <c r="C202" s="33">
        <v>5125.8</v>
      </c>
      <c r="D202" s="87">
        <v>15</v>
      </c>
    </row>
    <row r="203" spans="1:4" ht="47.25" customHeight="1">
      <c r="A203" s="145"/>
      <c r="B203" s="1" t="s">
        <v>119</v>
      </c>
      <c r="C203" s="41">
        <v>1937.73</v>
      </c>
      <c r="D203" s="21">
        <v>8</v>
      </c>
    </row>
    <row r="204" spans="1:4" ht="47.25" customHeight="1">
      <c r="A204" s="145"/>
      <c r="B204" s="1" t="s">
        <v>120</v>
      </c>
      <c r="C204" s="41">
        <v>229.36</v>
      </c>
      <c r="D204" s="21">
        <v>1</v>
      </c>
    </row>
    <row r="205" spans="1:4" ht="47.25" customHeight="1">
      <c r="A205" s="140"/>
      <c r="B205" s="1" t="s">
        <v>121</v>
      </c>
      <c r="C205" s="41">
        <v>173.53</v>
      </c>
      <c r="D205" s="21">
        <v>1</v>
      </c>
    </row>
    <row r="206" spans="1:4" ht="180">
      <c r="A206" s="1" t="s">
        <v>295</v>
      </c>
      <c r="B206" s="1" t="s">
        <v>122</v>
      </c>
      <c r="C206" s="41">
        <v>229.36</v>
      </c>
      <c r="D206" s="21">
        <v>1</v>
      </c>
    </row>
    <row r="207" spans="1:4" ht="30.75" customHeight="1" thickBot="1">
      <c r="A207" s="60"/>
      <c r="B207" s="61" t="s">
        <v>1</v>
      </c>
      <c r="C207" s="62">
        <f>SUM(C$202:C$206)</f>
        <v>7695.78</v>
      </c>
      <c r="D207" s="63">
        <f>SUM(D$202:D$206)</f>
        <v>26</v>
      </c>
    </row>
    <row r="208" spans="1:4" ht="30.75" customHeight="1" thickBot="1">
      <c r="A208" s="142" t="s">
        <v>87</v>
      </c>
      <c r="B208" s="143"/>
      <c r="C208" s="66" t="s">
        <v>12</v>
      </c>
      <c r="D208" s="67" t="s">
        <v>13</v>
      </c>
    </row>
    <row r="209" spans="1:4" ht="47.25" customHeight="1">
      <c r="A209" s="125" t="s">
        <v>47</v>
      </c>
      <c r="B209" s="3" t="s">
        <v>123</v>
      </c>
      <c r="C209" s="33">
        <v>7631.809999999991</v>
      </c>
      <c r="D209" s="87">
        <v>98</v>
      </c>
    </row>
    <row r="210" spans="1:4" ht="47.25" customHeight="1">
      <c r="A210" s="128" t="s">
        <v>46</v>
      </c>
      <c r="B210" s="1" t="s">
        <v>124</v>
      </c>
      <c r="C210" s="41">
        <v>5217.6</v>
      </c>
      <c r="D210" s="21">
        <v>61</v>
      </c>
    </row>
    <row r="211" spans="1:4" ht="30.75" customHeight="1">
      <c r="A211" s="15"/>
      <c r="B211" s="17" t="s">
        <v>86</v>
      </c>
      <c r="C211" s="18">
        <f>SUM(C$209:C$210)</f>
        <v>12849.409999999993</v>
      </c>
      <c r="D211" s="19">
        <f>SUM(D$209:D$210)</f>
        <v>159</v>
      </c>
    </row>
    <row r="212" spans="1:4" ht="9" customHeight="1" thickBot="1">
      <c r="A212" s="131"/>
      <c r="B212" s="132"/>
      <c r="C212" s="88"/>
      <c r="D212" s="89"/>
    </row>
    <row r="213" spans="1:4" ht="30.75" customHeight="1" thickBot="1">
      <c r="A213" s="68"/>
      <c r="B213" s="69" t="s">
        <v>126</v>
      </c>
      <c r="C213" s="90">
        <f>C$200+C$207+C$211</f>
        <v>42919.44999999999</v>
      </c>
      <c r="D213" s="71">
        <f>D$200+D$207+D$211</f>
        <v>272</v>
      </c>
    </row>
    <row r="214" spans="1:4" ht="9" customHeight="1" thickBot="1">
      <c r="A214" s="75"/>
      <c r="B214" s="91"/>
      <c r="C214" s="91"/>
      <c r="D214" s="91"/>
    </row>
    <row r="215" spans="1:4" ht="30.75" customHeight="1" thickBot="1">
      <c r="A215" s="133" t="s">
        <v>125</v>
      </c>
      <c r="B215" s="134"/>
      <c r="C215" s="134"/>
      <c r="D215" s="135"/>
    </row>
    <row r="216" spans="1:4" ht="30.75" customHeight="1" thickBot="1">
      <c r="A216" s="136" t="s">
        <v>9</v>
      </c>
      <c r="B216" s="137"/>
      <c r="C216" s="93"/>
      <c r="D216" s="94"/>
    </row>
    <row r="217" spans="1:4" ht="30.75" customHeight="1" thickBot="1">
      <c r="A217" s="138" t="s">
        <v>10</v>
      </c>
      <c r="B217" s="139"/>
      <c r="C217" s="82" t="s">
        <v>12</v>
      </c>
      <c r="D217" s="83" t="s">
        <v>13</v>
      </c>
    </row>
    <row r="218" spans="1:4" ht="47.25" customHeight="1">
      <c r="A218" s="125" t="s">
        <v>79</v>
      </c>
      <c r="B218" s="53" t="s">
        <v>157</v>
      </c>
      <c r="C218" s="101">
        <v>2400.95</v>
      </c>
      <c r="D218" s="87">
        <v>15</v>
      </c>
    </row>
    <row r="219" spans="1:4" ht="47.25" customHeight="1">
      <c r="A219" s="128"/>
      <c r="B219" s="54" t="s">
        <v>156</v>
      </c>
      <c r="C219" s="44">
        <v>6896.99</v>
      </c>
      <c r="D219" s="21">
        <v>11</v>
      </c>
    </row>
    <row r="220" spans="1:4" ht="47.25" customHeight="1">
      <c r="A220" s="128"/>
      <c r="B220" s="54" t="s">
        <v>158</v>
      </c>
      <c r="C220" s="44">
        <v>2504.4</v>
      </c>
      <c r="D220" s="21">
        <v>6</v>
      </c>
    </row>
    <row r="221" spans="1:4" ht="47.25" customHeight="1">
      <c r="A221" s="128"/>
      <c r="B221" s="54" t="s">
        <v>159</v>
      </c>
      <c r="C221" s="44">
        <v>333.06</v>
      </c>
      <c r="D221" s="21">
        <v>3</v>
      </c>
    </row>
    <row r="222" spans="1:4" ht="47.25" customHeight="1">
      <c r="A222" s="128"/>
      <c r="B222" s="54" t="s">
        <v>135</v>
      </c>
      <c r="C222" s="44">
        <v>2568.8</v>
      </c>
      <c r="D222" s="21">
        <v>9</v>
      </c>
    </row>
    <row r="223" spans="1:4" ht="47.25" customHeight="1">
      <c r="A223" s="128"/>
      <c r="B223" s="54" t="s">
        <v>136</v>
      </c>
      <c r="C223" s="44">
        <v>2360.66</v>
      </c>
      <c r="D223" s="21">
        <v>9</v>
      </c>
    </row>
    <row r="224" spans="1:4" ht="47.25" customHeight="1">
      <c r="A224" s="128"/>
      <c r="B224" s="54" t="s">
        <v>137</v>
      </c>
      <c r="C224" s="44">
        <v>5781.7</v>
      </c>
      <c r="D224" s="21">
        <v>14</v>
      </c>
    </row>
    <row r="225" spans="1:4" ht="47.25" customHeight="1">
      <c r="A225" s="128"/>
      <c r="B225" s="54" t="s">
        <v>138</v>
      </c>
      <c r="C225" s="44">
        <v>492.4</v>
      </c>
      <c r="D225" s="21">
        <v>2</v>
      </c>
    </row>
    <row r="226" spans="1:4" ht="47.25" customHeight="1">
      <c r="A226" s="128"/>
      <c r="B226" s="54" t="s">
        <v>139</v>
      </c>
      <c r="C226" s="44">
        <v>206.8</v>
      </c>
      <c r="D226" s="21">
        <v>2</v>
      </c>
    </row>
    <row r="227" spans="1:4" ht="47.25" customHeight="1">
      <c r="A227" s="128"/>
      <c r="B227" s="54" t="s">
        <v>140</v>
      </c>
      <c r="C227" s="44">
        <v>648.91</v>
      </c>
      <c r="D227" s="21">
        <v>7</v>
      </c>
    </row>
    <row r="228" spans="1:4" ht="47.25" customHeight="1">
      <c r="A228" s="128"/>
      <c r="B228" s="54" t="s">
        <v>141</v>
      </c>
      <c r="C228" s="44">
        <v>713.54</v>
      </c>
      <c r="D228" s="21">
        <v>5</v>
      </c>
    </row>
    <row r="229" spans="1:4" ht="47.25" customHeight="1">
      <c r="A229" s="128"/>
      <c r="B229" s="54" t="s">
        <v>142</v>
      </c>
      <c r="C229" s="44">
        <v>6161.32</v>
      </c>
      <c r="D229" s="21">
        <v>5</v>
      </c>
    </row>
    <row r="230" spans="1:4" ht="47.25" customHeight="1">
      <c r="A230" s="128"/>
      <c r="B230" s="54" t="s">
        <v>143</v>
      </c>
      <c r="C230" s="44">
        <v>1249.36</v>
      </c>
      <c r="D230" s="21">
        <v>16</v>
      </c>
    </row>
    <row r="231" spans="1:4" ht="47.25" customHeight="1">
      <c r="A231" s="128"/>
      <c r="B231" s="54" t="s">
        <v>144</v>
      </c>
      <c r="C231" s="44">
        <v>2633.14</v>
      </c>
      <c r="D231" s="21">
        <v>13</v>
      </c>
    </row>
    <row r="232" spans="1:4" ht="47.25" customHeight="1">
      <c r="A232" s="128"/>
      <c r="B232" s="54" t="s">
        <v>145</v>
      </c>
      <c r="C232" s="44">
        <v>2208.33</v>
      </c>
      <c r="D232" s="21">
        <v>5</v>
      </c>
    </row>
    <row r="233" spans="1:4" ht="47.25" customHeight="1">
      <c r="A233" s="128"/>
      <c r="B233" s="54" t="s">
        <v>146</v>
      </c>
      <c r="C233" s="44">
        <v>776</v>
      </c>
      <c r="D233" s="21">
        <v>3</v>
      </c>
    </row>
    <row r="234" spans="1:4" ht="47.25" customHeight="1">
      <c r="A234" s="128"/>
      <c r="B234" s="54" t="s">
        <v>147</v>
      </c>
      <c r="C234" s="44">
        <v>813.82</v>
      </c>
      <c r="D234" s="21">
        <v>8</v>
      </c>
    </row>
    <row r="235" spans="1:4" ht="47.25" customHeight="1">
      <c r="A235" s="128"/>
      <c r="B235" s="54" t="s">
        <v>148</v>
      </c>
      <c r="C235" s="44">
        <v>502.4</v>
      </c>
      <c r="D235" s="21">
        <v>1</v>
      </c>
    </row>
    <row r="236" spans="1:4" ht="47.25" customHeight="1">
      <c r="A236" s="128"/>
      <c r="B236" s="54" t="s">
        <v>149</v>
      </c>
      <c r="C236" s="44">
        <v>980</v>
      </c>
      <c r="D236" s="21">
        <v>1</v>
      </c>
    </row>
    <row r="237" spans="1:4" ht="47.25" customHeight="1">
      <c r="A237" s="128"/>
      <c r="B237" s="54" t="s">
        <v>150</v>
      </c>
      <c r="C237" s="44">
        <v>582.69</v>
      </c>
      <c r="D237" s="21">
        <v>2</v>
      </c>
    </row>
    <row r="238" spans="1:4" ht="47.25" customHeight="1">
      <c r="A238" s="128"/>
      <c r="B238" s="54" t="s">
        <v>151</v>
      </c>
      <c r="C238" s="44">
        <v>2231.6</v>
      </c>
      <c r="D238" s="21">
        <v>6</v>
      </c>
    </row>
    <row r="239" spans="1:4" ht="47.25" customHeight="1">
      <c r="A239" s="128"/>
      <c r="B239" s="54" t="s">
        <v>152</v>
      </c>
      <c r="C239" s="44">
        <v>811.24</v>
      </c>
      <c r="D239" s="21">
        <v>5</v>
      </c>
    </row>
    <row r="240" spans="1:4" ht="47.25" customHeight="1">
      <c r="A240" s="128"/>
      <c r="B240" s="54" t="s">
        <v>153</v>
      </c>
      <c r="C240" s="44">
        <v>585.36</v>
      </c>
      <c r="D240" s="21">
        <v>5</v>
      </c>
    </row>
    <row r="241" spans="1:4" ht="47.25" customHeight="1">
      <c r="A241" s="128"/>
      <c r="B241" s="54" t="s">
        <v>154</v>
      </c>
      <c r="C241" s="43">
        <v>248</v>
      </c>
      <c r="D241" s="21">
        <v>2</v>
      </c>
    </row>
    <row r="242" spans="1:4" ht="47.25" customHeight="1">
      <c r="A242" s="128"/>
      <c r="B242" s="54" t="s">
        <v>155</v>
      </c>
      <c r="C242" s="44">
        <v>171.6</v>
      </c>
      <c r="D242" s="21">
        <v>1</v>
      </c>
    </row>
    <row r="243" spans="1:4" ht="47.25" customHeight="1">
      <c r="A243" s="128"/>
      <c r="B243" s="54" t="s">
        <v>160</v>
      </c>
      <c r="C243" s="43">
        <v>68</v>
      </c>
      <c r="D243" s="21">
        <v>1</v>
      </c>
    </row>
    <row r="244" spans="1:4" ht="30.75" customHeight="1" thickBot="1">
      <c r="A244" s="86"/>
      <c r="B244" s="61" t="s">
        <v>0</v>
      </c>
      <c r="C244" s="62">
        <f>SUM(C$218:C$243)</f>
        <v>44931.07</v>
      </c>
      <c r="D244" s="95">
        <f>SUM(D$218:D$243)</f>
        <v>157</v>
      </c>
    </row>
    <row r="245" spans="1:4" ht="30.75" customHeight="1" thickBot="1">
      <c r="A245" s="129" t="s">
        <v>11</v>
      </c>
      <c r="B245" s="130"/>
      <c r="C245" s="66" t="s">
        <v>12</v>
      </c>
      <c r="D245" s="67" t="s">
        <v>13</v>
      </c>
    </row>
    <row r="246" spans="1:4" ht="43.5" customHeight="1">
      <c r="A246" s="53" t="s">
        <v>46</v>
      </c>
      <c r="B246" s="3" t="s">
        <v>132</v>
      </c>
      <c r="C246" s="33">
        <v>992</v>
      </c>
      <c r="D246" s="87">
        <v>1</v>
      </c>
    </row>
    <row r="247" spans="1:4" ht="30.75" customHeight="1">
      <c r="A247" s="15"/>
      <c r="B247" s="17" t="s">
        <v>1</v>
      </c>
      <c r="C247" s="18">
        <f>SUM(C$246:C$246)</f>
        <v>992</v>
      </c>
      <c r="D247" s="19">
        <f>SUM(D$246:D$246)</f>
        <v>1</v>
      </c>
    </row>
    <row r="248" spans="1:4" ht="9" customHeight="1" thickBot="1">
      <c r="A248" s="131"/>
      <c r="B248" s="132"/>
      <c r="C248" s="88"/>
      <c r="D248" s="89"/>
    </row>
    <row r="249" spans="1:4" ht="30.75" customHeight="1" thickBot="1">
      <c r="A249" s="68"/>
      <c r="B249" s="69" t="s">
        <v>133</v>
      </c>
      <c r="C249" s="90">
        <f>C$244+C$247</f>
        <v>45923.07</v>
      </c>
      <c r="D249" s="71">
        <f>D$244+D$247</f>
        <v>158</v>
      </c>
    </row>
    <row r="250" spans="1:4" ht="9" customHeight="1" thickBot="1">
      <c r="A250" s="75"/>
      <c r="B250" s="91"/>
      <c r="C250" s="91"/>
      <c r="D250" s="91"/>
    </row>
    <row r="251" spans="1:4" ht="30.75" customHeight="1" thickBot="1">
      <c r="A251" s="133" t="s">
        <v>134</v>
      </c>
      <c r="B251" s="134"/>
      <c r="C251" s="134"/>
      <c r="D251" s="135"/>
    </row>
    <row r="252" spans="1:4" ht="30.75" customHeight="1" thickBot="1">
      <c r="A252" s="136" t="s">
        <v>9</v>
      </c>
      <c r="B252" s="137"/>
      <c r="C252" s="93"/>
      <c r="D252" s="94"/>
    </row>
    <row r="253" spans="1:4" ht="30.75" customHeight="1" thickBot="1">
      <c r="A253" s="126" t="s">
        <v>10</v>
      </c>
      <c r="B253" s="127"/>
      <c r="C253" s="66" t="s">
        <v>12</v>
      </c>
      <c r="D253" s="67" t="s">
        <v>13</v>
      </c>
    </row>
    <row r="254" spans="1:4" ht="47.25" customHeight="1">
      <c r="A254" s="140" t="s">
        <v>79</v>
      </c>
      <c r="B254" s="53" t="s">
        <v>161</v>
      </c>
      <c r="C254" s="92">
        <v>277.26</v>
      </c>
      <c r="D254" s="87">
        <v>1</v>
      </c>
    </row>
    <row r="255" spans="1:4" ht="47.25" customHeight="1">
      <c r="A255" s="141"/>
      <c r="B255" s="54" t="s">
        <v>162</v>
      </c>
      <c r="C255" s="27">
        <v>462.1</v>
      </c>
      <c r="D255" s="21">
        <v>1</v>
      </c>
    </row>
    <row r="256" spans="1:4" ht="47.25" customHeight="1">
      <c r="A256" s="152"/>
      <c r="B256" s="47" t="s">
        <v>163</v>
      </c>
      <c r="C256" s="27">
        <v>1048.95</v>
      </c>
      <c r="D256" s="21">
        <v>1</v>
      </c>
    </row>
    <row r="257" spans="1:4" ht="47.25" customHeight="1">
      <c r="A257" s="152"/>
      <c r="B257" s="47" t="s">
        <v>164</v>
      </c>
      <c r="C257" s="27">
        <v>921.98</v>
      </c>
      <c r="D257" s="21">
        <v>4</v>
      </c>
    </row>
    <row r="258" spans="1:4" ht="47.25" customHeight="1">
      <c r="A258" s="152"/>
      <c r="B258" s="54" t="s">
        <v>165</v>
      </c>
      <c r="C258" s="27">
        <v>2025.83</v>
      </c>
      <c r="D258" s="21">
        <v>2</v>
      </c>
    </row>
    <row r="259" spans="1:4" ht="47.25" customHeight="1">
      <c r="A259" s="152"/>
      <c r="B259" s="54" t="s">
        <v>166</v>
      </c>
      <c r="C259" s="41">
        <v>862.72</v>
      </c>
      <c r="D259" s="21">
        <v>3</v>
      </c>
    </row>
    <row r="260" spans="1:4" ht="47.25" customHeight="1">
      <c r="A260" s="152"/>
      <c r="B260" s="54" t="s">
        <v>167</v>
      </c>
      <c r="C260" s="41">
        <v>538.46</v>
      </c>
      <c r="D260" s="21">
        <v>1</v>
      </c>
    </row>
    <row r="261" spans="1:4" ht="47.25" customHeight="1">
      <c r="A261" s="152"/>
      <c r="B261" s="54" t="s">
        <v>168</v>
      </c>
      <c r="C261" s="27">
        <v>597.84</v>
      </c>
      <c r="D261" s="21">
        <v>3</v>
      </c>
    </row>
    <row r="262" spans="1:4" ht="47.25" customHeight="1">
      <c r="A262" s="152"/>
      <c r="B262" s="1" t="s">
        <v>169</v>
      </c>
      <c r="C262" s="48">
        <v>1708.48</v>
      </c>
      <c r="D262" s="21">
        <v>8</v>
      </c>
    </row>
    <row r="263" spans="1:4" ht="47.25" customHeight="1">
      <c r="A263" s="152"/>
      <c r="B263" s="1" t="s">
        <v>170</v>
      </c>
      <c r="C263" s="48">
        <v>3057.55</v>
      </c>
      <c r="D263" s="21">
        <v>6</v>
      </c>
    </row>
    <row r="264" spans="1:4" ht="47.25" customHeight="1">
      <c r="A264" s="152"/>
      <c r="B264" s="1" t="s">
        <v>171</v>
      </c>
      <c r="C264" s="41">
        <v>867.59</v>
      </c>
      <c r="D264" s="21">
        <v>4</v>
      </c>
    </row>
    <row r="265" spans="1:4" ht="47.25" customHeight="1">
      <c r="A265" s="152"/>
      <c r="B265" s="1" t="s">
        <v>172</v>
      </c>
      <c r="C265" s="41">
        <v>119.88</v>
      </c>
      <c r="D265" s="21">
        <v>1</v>
      </c>
    </row>
    <row r="266" spans="1:4" ht="47.25" customHeight="1">
      <c r="A266" s="152"/>
      <c r="B266" s="1" t="s">
        <v>173</v>
      </c>
      <c r="C266" s="41">
        <v>3414.08</v>
      </c>
      <c r="D266" s="21">
        <v>6</v>
      </c>
    </row>
    <row r="267" spans="1:4" ht="47.25" customHeight="1">
      <c r="A267" s="152"/>
      <c r="B267" s="1" t="s">
        <v>174</v>
      </c>
      <c r="C267" s="41">
        <v>2207.19</v>
      </c>
      <c r="D267" s="21">
        <v>9</v>
      </c>
    </row>
    <row r="268" spans="1:4" ht="47.25" customHeight="1">
      <c r="A268" s="152"/>
      <c r="B268" s="1" t="s">
        <v>175</v>
      </c>
      <c r="C268" s="41">
        <v>1815.26</v>
      </c>
      <c r="D268" s="21">
        <v>2</v>
      </c>
    </row>
    <row r="269" spans="1:4" ht="47.25" customHeight="1">
      <c r="A269" s="152"/>
      <c r="B269" s="1" t="s">
        <v>176</v>
      </c>
      <c r="C269" s="41">
        <v>378.29</v>
      </c>
      <c r="D269" s="21">
        <v>1</v>
      </c>
    </row>
    <row r="270" spans="1:4" ht="47.25" customHeight="1">
      <c r="A270" s="152"/>
      <c r="B270" s="1" t="s">
        <v>177</v>
      </c>
      <c r="C270" s="41">
        <v>526.48</v>
      </c>
      <c r="D270" s="21">
        <v>1</v>
      </c>
    </row>
    <row r="271" spans="1:4" ht="47.25" customHeight="1">
      <c r="A271" s="152"/>
      <c r="B271" s="1" t="s">
        <v>178</v>
      </c>
      <c r="C271" s="41">
        <v>539.46</v>
      </c>
      <c r="D271" s="21">
        <v>1</v>
      </c>
    </row>
    <row r="272" spans="1:4" ht="47.25" customHeight="1">
      <c r="A272" s="152"/>
      <c r="B272" s="1" t="s">
        <v>179</v>
      </c>
      <c r="C272" s="41">
        <v>562.11</v>
      </c>
      <c r="D272" s="21">
        <v>1</v>
      </c>
    </row>
    <row r="273" spans="1:4" ht="47.25" customHeight="1">
      <c r="A273" s="152"/>
      <c r="B273" s="1" t="s">
        <v>180</v>
      </c>
      <c r="C273" s="41">
        <v>1012.5</v>
      </c>
      <c r="D273" s="21">
        <v>3</v>
      </c>
    </row>
    <row r="274" spans="1:4" ht="47.25" customHeight="1">
      <c r="A274" s="152"/>
      <c r="B274" s="1" t="s">
        <v>181</v>
      </c>
      <c r="C274" s="41">
        <v>898.8</v>
      </c>
      <c r="D274" s="21">
        <v>5</v>
      </c>
    </row>
    <row r="275" spans="1:4" ht="47.25" customHeight="1">
      <c r="A275" s="152"/>
      <c r="B275" s="1" t="s">
        <v>182</v>
      </c>
      <c r="C275" s="41">
        <v>3528.14</v>
      </c>
      <c r="D275" s="21">
        <v>5</v>
      </c>
    </row>
    <row r="276" spans="1:4" ht="47.25" customHeight="1">
      <c r="A276" s="152"/>
      <c r="B276" s="1" t="s">
        <v>183</v>
      </c>
      <c r="C276" s="41">
        <v>3740.92</v>
      </c>
      <c r="D276" s="21">
        <v>1</v>
      </c>
    </row>
    <row r="277" spans="1:4" ht="47.25" customHeight="1">
      <c r="A277" s="152"/>
      <c r="B277" s="1" t="s">
        <v>184</v>
      </c>
      <c r="C277" s="41">
        <v>469.2</v>
      </c>
      <c r="D277" s="21">
        <v>3</v>
      </c>
    </row>
    <row r="278" spans="1:4" ht="47.25" customHeight="1">
      <c r="A278" s="152"/>
      <c r="B278" s="1" t="s">
        <v>185</v>
      </c>
      <c r="C278" s="41">
        <v>1562.35</v>
      </c>
      <c r="D278" s="21">
        <v>4</v>
      </c>
    </row>
    <row r="279" spans="1:4" ht="47.25" customHeight="1">
      <c r="A279" s="152"/>
      <c r="B279" s="1" t="s">
        <v>186</v>
      </c>
      <c r="C279" s="41">
        <v>647.35</v>
      </c>
      <c r="D279" s="21">
        <v>2</v>
      </c>
    </row>
    <row r="280" spans="1:4" ht="47.25" customHeight="1">
      <c r="A280" s="152"/>
      <c r="B280" s="1" t="s">
        <v>187</v>
      </c>
      <c r="C280" s="41">
        <v>845.82</v>
      </c>
      <c r="D280" s="21">
        <v>1</v>
      </c>
    </row>
    <row r="281" spans="1:4" ht="47.25" customHeight="1">
      <c r="A281" s="152"/>
      <c r="B281" s="1" t="s">
        <v>188</v>
      </c>
      <c r="C281" s="41">
        <v>3238.44</v>
      </c>
      <c r="D281" s="21">
        <v>3</v>
      </c>
    </row>
    <row r="282" spans="1:4" ht="47.25" customHeight="1">
      <c r="A282" s="152"/>
      <c r="B282" s="1" t="s">
        <v>189</v>
      </c>
      <c r="C282" s="41">
        <v>4125.58</v>
      </c>
      <c r="D282" s="21">
        <v>4</v>
      </c>
    </row>
    <row r="283" spans="1:4" ht="30.75" customHeight="1" thickBot="1">
      <c r="A283" s="102"/>
      <c r="B283" s="103" t="s">
        <v>0</v>
      </c>
      <c r="C283" s="51">
        <f>SUM(C$254:C$282)</f>
        <v>42000.61</v>
      </c>
      <c r="D283" s="104">
        <f>SUM(D$254:D$282)</f>
        <v>87</v>
      </c>
    </row>
    <row r="284" spans="1:4" ht="30.75" customHeight="1" thickBot="1">
      <c r="A284" s="164" t="s">
        <v>11</v>
      </c>
      <c r="B284" s="165"/>
      <c r="C284" s="66" t="s">
        <v>12</v>
      </c>
      <c r="D284" s="67" t="s">
        <v>13</v>
      </c>
    </row>
    <row r="285" spans="1:4" ht="47.25" customHeight="1">
      <c r="A285" s="145" t="s">
        <v>46</v>
      </c>
      <c r="B285" s="3" t="s">
        <v>190</v>
      </c>
      <c r="C285" s="33">
        <v>31.7</v>
      </c>
      <c r="D285" s="87">
        <v>5</v>
      </c>
    </row>
    <row r="286" spans="1:4" ht="47.25" customHeight="1">
      <c r="A286" s="145"/>
      <c r="B286" s="1" t="s">
        <v>191</v>
      </c>
      <c r="C286" s="31">
        <v>66</v>
      </c>
      <c r="D286" s="21">
        <v>4</v>
      </c>
    </row>
    <row r="287" spans="1:4" ht="47.25" customHeight="1">
      <c r="A287" s="145"/>
      <c r="B287" s="1" t="s">
        <v>192</v>
      </c>
      <c r="C287" s="31">
        <v>47.5</v>
      </c>
      <c r="D287" s="21">
        <v>2</v>
      </c>
    </row>
    <row r="288" spans="1:4" ht="47.25" customHeight="1">
      <c r="A288" s="145"/>
      <c r="B288" s="1" t="s">
        <v>193</v>
      </c>
      <c r="C288" s="31">
        <v>0</v>
      </c>
      <c r="D288" s="21">
        <v>4</v>
      </c>
    </row>
    <row r="289" spans="1:4" ht="47.25" customHeight="1">
      <c r="A289" s="140"/>
      <c r="B289" s="1" t="s">
        <v>194</v>
      </c>
      <c r="C289" s="31">
        <v>49.5</v>
      </c>
      <c r="D289" s="21">
        <v>4</v>
      </c>
    </row>
    <row r="290" spans="1:4" ht="30.75" customHeight="1">
      <c r="A290" s="15"/>
      <c r="B290" s="17" t="s">
        <v>1</v>
      </c>
      <c r="C290" s="18">
        <f>SUM(C$285:C$289)</f>
        <v>194.7</v>
      </c>
      <c r="D290" s="19">
        <f>SUM(D$285:D$289)</f>
        <v>19</v>
      </c>
    </row>
    <row r="291" spans="1:4" ht="9" customHeight="1" thickBot="1">
      <c r="A291" s="118"/>
      <c r="B291" s="119"/>
      <c r="C291" s="22"/>
      <c r="D291" s="23"/>
    </row>
    <row r="292" spans="1:4" ht="30.75" customHeight="1" thickBot="1">
      <c r="A292" s="68"/>
      <c r="B292" s="69" t="s">
        <v>195</v>
      </c>
      <c r="C292" s="90">
        <f>C$283+C$290</f>
        <v>42195.31</v>
      </c>
      <c r="D292" s="71">
        <f>D$283+D$290</f>
        <v>106</v>
      </c>
    </row>
    <row r="293" ht="9" customHeight="1" thickBot="1">
      <c r="A293" s="2"/>
    </row>
    <row r="294" spans="1:4" ht="30.75" customHeight="1" thickBot="1">
      <c r="A294" s="133" t="s">
        <v>196</v>
      </c>
      <c r="B294" s="134"/>
      <c r="C294" s="134"/>
      <c r="D294" s="135"/>
    </row>
    <row r="295" spans="1:4" ht="30.75" customHeight="1" thickBot="1">
      <c r="A295" s="136" t="s">
        <v>9</v>
      </c>
      <c r="B295" s="137"/>
      <c r="C295" s="84"/>
      <c r="D295" s="85"/>
    </row>
    <row r="296" spans="1:4" ht="30.75" customHeight="1" thickBot="1">
      <c r="A296" s="166" t="s">
        <v>10</v>
      </c>
      <c r="B296" s="167"/>
      <c r="C296" s="82" t="s">
        <v>12</v>
      </c>
      <c r="D296" s="83" t="s">
        <v>13</v>
      </c>
    </row>
    <row r="297" spans="1:4" ht="47.25" customHeight="1">
      <c r="A297" s="120" t="s">
        <v>79</v>
      </c>
      <c r="B297" s="55" t="s">
        <v>216</v>
      </c>
      <c r="C297" s="42">
        <v>251.58</v>
      </c>
      <c r="D297" s="87">
        <v>4</v>
      </c>
    </row>
    <row r="298" spans="1:4" ht="47.25" customHeight="1">
      <c r="A298" s="120"/>
      <c r="B298" s="50" t="s">
        <v>197</v>
      </c>
      <c r="C298" s="31">
        <v>279.3</v>
      </c>
      <c r="D298" s="21">
        <v>4</v>
      </c>
    </row>
    <row r="299" spans="1:4" ht="47.25" customHeight="1">
      <c r="A299" s="120"/>
      <c r="B299" s="49" t="s">
        <v>198</v>
      </c>
      <c r="C299" s="31">
        <v>2697.9</v>
      </c>
      <c r="D299" s="21">
        <v>3</v>
      </c>
    </row>
    <row r="300" spans="1:4" ht="47.25" customHeight="1">
      <c r="A300" s="120"/>
      <c r="B300" s="49" t="s">
        <v>199</v>
      </c>
      <c r="C300" s="31">
        <v>904.2</v>
      </c>
      <c r="D300" s="21">
        <v>7</v>
      </c>
    </row>
    <row r="301" spans="1:4" ht="47.25" customHeight="1">
      <c r="A301" s="120"/>
      <c r="B301" s="46" t="s">
        <v>217</v>
      </c>
      <c r="C301" s="31">
        <v>1892</v>
      </c>
      <c r="D301" s="21">
        <v>3</v>
      </c>
    </row>
    <row r="302" spans="1:4" ht="47.25" customHeight="1">
      <c r="A302" s="120"/>
      <c r="B302" s="49" t="s">
        <v>200</v>
      </c>
      <c r="C302" s="31">
        <v>204.8</v>
      </c>
      <c r="D302" s="21">
        <v>2</v>
      </c>
    </row>
    <row r="303" spans="1:4" ht="47.25" customHeight="1">
      <c r="A303" s="120"/>
      <c r="B303" s="49" t="s">
        <v>201</v>
      </c>
      <c r="C303" s="31">
        <v>2270</v>
      </c>
      <c r="D303" s="21">
        <v>8</v>
      </c>
    </row>
    <row r="304" spans="1:4" ht="47.25" customHeight="1">
      <c r="A304" s="120"/>
      <c r="B304" s="46" t="s">
        <v>218</v>
      </c>
      <c r="C304" s="31">
        <v>1226.4</v>
      </c>
      <c r="D304" s="21">
        <v>5</v>
      </c>
    </row>
    <row r="305" spans="1:4" ht="47.25" customHeight="1">
      <c r="A305" s="120"/>
      <c r="B305" s="46" t="s">
        <v>219</v>
      </c>
      <c r="C305" s="31">
        <v>1512</v>
      </c>
      <c r="D305" s="21">
        <v>6</v>
      </c>
    </row>
    <row r="306" spans="1:4" ht="47.25" customHeight="1">
      <c r="A306" s="120"/>
      <c r="B306" s="49" t="s">
        <v>202</v>
      </c>
      <c r="C306" s="31">
        <v>3684</v>
      </c>
      <c r="D306" s="21">
        <v>4</v>
      </c>
    </row>
    <row r="307" spans="1:4" ht="47.25" customHeight="1">
      <c r="A307" s="120"/>
      <c r="B307" s="49" t="s">
        <v>203</v>
      </c>
      <c r="C307" s="31">
        <v>334.8</v>
      </c>
      <c r="D307" s="21">
        <v>4</v>
      </c>
    </row>
    <row r="308" spans="1:4" ht="47.25" customHeight="1">
      <c r="A308" s="120"/>
      <c r="B308" s="49" t="s">
        <v>204</v>
      </c>
      <c r="C308" s="31">
        <v>1834</v>
      </c>
      <c r="D308" s="21">
        <v>2</v>
      </c>
    </row>
    <row r="309" spans="1:4" ht="47.25" customHeight="1">
      <c r="A309" s="120"/>
      <c r="B309" s="49" t="s">
        <v>205</v>
      </c>
      <c r="C309" s="31">
        <v>596.2</v>
      </c>
      <c r="D309" s="21">
        <v>3</v>
      </c>
    </row>
    <row r="310" spans="1:4" ht="47.25" customHeight="1">
      <c r="A310" s="120"/>
      <c r="B310" s="49" t="s">
        <v>206</v>
      </c>
      <c r="C310" s="31">
        <v>516.8</v>
      </c>
      <c r="D310" s="21">
        <v>2</v>
      </c>
    </row>
    <row r="311" spans="1:4" ht="47.25" customHeight="1">
      <c r="A311" s="120"/>
      <c r="B311" s="49" t="s">
        <v>207</v>
      </c>
      <c r="C311" s="31">
        <v>452.68</v>
      </c>
      <c r="D311" s="21">
        <v>5</v>
      </c>
    </row>
    <row r="312" spans="1:4" ht="47.25" customHeight="1">
      <c r="A312" s="120"/>
      <c r="B312" s="49" t="s">
        <v>208</v>
      </c>
      <c r="C312" s="31">
        <v>1030</v>
      </c>
      <c r="D312" s="21">
        <v>6</v>
      </c>
    </row>
    <row r="313" spans="1:4" ht="47.25" customHeight="1">
      <c r="A313" s="120"/>
      <c r="B313" s="46" t="s">
        <v>220</v>
      </c>
      <c r="C313" s="31">
        <v>433.6</v>
      </c>
      <c r="D313" s="21">
        <v>3</v>
      </c>
    </row>
    <row r="314" spans="1:4" ht="47.25" customHeight="1">
      <c r="A314" s="120"/>
      <c r="B314" s="49" t="s">
        <v>209</v>
      </c>
      <c r="C314" s="31">
        <v>1232</v>
      </c>
      <c r="D314" s="21">
        <v>8</v>
      </c>
    </row>
    <row r="315" spans="1:4" ht="47.25" customHeight="1">
      <c r="A315" s="120"/>
      <c r="B315" s="49" t="s">
        <v>210</v>
      </c>
      <c r="C315" s="31">
        <v>2983</v>
      </c>
      <c r="D315" s="21">
        <v>8</v>
      </c>
    </row>
    <row r="316" spans="1:4" ht="47.25" customHeight="1">
      <c r="A316" s="120"/>
      <c r="B316" s="49" t="s">
        <v>211</v>
      </c>
      <c r="C316" s="31">
        <v>238.4</v>
      </c>
      <c r="D316" s="21">
        <v>3</v>
      </c>
    </row>
    <row r="317" spans="1:4" ht="47.25" customHeight="1">
      <c r="A317" s="120"/>
      <c r="B317" s="49" t="s">
        <v>212</v>
      </c>
      <c r="C317" s="31">
        <v>948.4</v>
      </c>
      <c r="D317" s="21">
        <v>4</v>
      </c>
    </row>
    <row r="318" spans="1:4" ht="47.25" customHeight="1">
      <c r="A318" s="120"/>
      <c r="B318" s="49" t="s">
        <v>213</v>
      </c>
      <c r="C318" s="31">
        <v>720.7</v>
      </c>
      <c r="D318" s="21">
        <v>3</v>
      </c>
    </row>
    <row r="319" spans="1:4" ht="47.25" customHeight="1">
      <c r="A319" s="120"/>
      <c r="B319" s="49" t="s">
        <v>214</v>
      </c>
      <c r="C319" s="31">
        <v>608.8</v>
      </c>
      <c r="D319" s="21">
        <v>4</v>
      </c>
    </row>
    <row r="320" spans="1:4" ht="47.25" customHeight="1">
      <c r="A320" s="120"/>
      <c r="B320" s="52" t="s">
        <v>215</v>
      </c>
      <c r="C320" s="31">
        <v>782.7</v>
      </c>
      <c r="D320" s="89">
        <v>7</v>
      </c>
    </row>
    <row r="321" spans="1:4" ht="30.75" customHeight="1">
      <c r="A321" s="73"/>
      <c r="B321" s="17" t="s">
        <v>0</v>
      </c>
      <c r="C321" s="18">
        <f>SUM(C$297:C$320)</f>
        <v>27634.260000000002</v>
      </c>
      <c r="D321" s="74">
        <f>SUM(D$297:D$320)</f>
        <v>108</v>
      </c>
    </row>
    <row r="322" spans="1:4" ht="30.75" customHeight="1">
      <c r="A322" s="121" t="s">
        <v>11</v>
      </c>
      <c r="B322" s="122"/>
      <c r="C322" s="45" t="s">
        <v>12</v>
      </c>
      <c r="D322" s="45" t="s">
        <v>13</v>
      </c>
    </row>
    <row r="323" spans="1:4" ht="42" customHeight="1">
      <c r="A323" s="120" t="s">
        <v>46</v>
      </c>
      <c r="B323" s="3" t="s">
        <v>221</v>
      </c>
      <c r="C323" s="33">
        <v>1424.5</v>
      </c>
      <c r="D323" s="21">
        <v>11</v>
      </c>
    </row>
    <row r="324" spans="1:4" ht="42" customHeight="1">
      <c r="A324" s="120"/>
      <c r="B324" s="3" t="s">
        <v>222</v>
      </c>
      <c r="C324" s="33">
        <v>740</v>
      </c>
      <c r="D324" s="21">
        <v>2</v>
      </c>
    </row>
    <row r="325" spans="1:4" ht="42" customHeight="1">
      <c r="A325" s="120"/>
      <c r="B325" s="3" t="s">
        <v>223</v>
      </c>
      <c r="C325" s="33">
        <v>1509.2</v>
      </c>
      <c r="D325" s="21">
        <v>12</v>
      </c>
    </row>
    <row r="326" spans="1:4" ht="42" customHeight="1">
      <c r="A326" s="120"/>
      <c r="B326" s="3" t="s">
        <v>224</v>
      </c>
      <c r="C326" s="33">
        <v>124</v>
      </c>
      <c r="D326" s="21">
        <v>1</v>
      </c>
    </row>
    <row r="327" spans="1:4" ht="42" customHeight="1">
      <c r="A327" s="120"/>
      <c r="B327" s="3" t="s">
        <v>225</v>
      </c>
      <c r="C327" s="33">
        <v>166</v>
      </c>
      <c r="D327" s="21">
        <v>2</v>
      </c>
    </row>
    <row r="328" spans="1:4" ht="34.5" customHeight="1">
      <c r="A328" s="120"/>
      <c r="B328" s="3" t="s">
        <v>226</v>
      </c>
      <c r="C328" s="33">
        <v>6448</v>
      </c>
      <c r="D328" s="21">
        <v>24</v>
      </c>
    </row>
    <row r="329" spans="1:4" ht="34.5" customHeight="1">
      <c r="A329" s="120"/>
      <c r="B329" s="3" t="s">
        <v>227</v>
      </c>
      <c r="C329" s="33">
        <v>4144</v>
      </c>
      <c r="D329" s="21">
        <v>6</v>
      </c>
    </row>
    <row r="330" spans="1:4" ht="34.5" customHeight="1">
      <c r="A330" s="120"/>
      <c r="B330" s="3" t="s">
        <v>228</v>
      </c>
      <c r="C330" s="33">
        <v>592</v>
      </c>
      <c r="D330" s="21">
        <v>1</v>
      </c>
    </row>
    <row r="331" spans="1:4" ht="30.75" customHeight="1" thickBot="1">
      <c r="A331" s="60"/>
      <c r="B331" s="61" t="s">
        <v>1</v>
      </c>
      <c r="C331" s="62">
        <f>SUM(C$323:C$330)</f>
        <v>15147.7</v>
      </c>
      <c r="D331" s="63">
        <f>SUM(D$323:D$330)</f>
        <v>59</v>
      </c>
    </row>
    <row r="332" spans="1:4" ht="30.75" customHeight="1" thickBot="1">
      <c r="A332" s="123" t="s">
        <v>87</v>
      </c>
      <c r="B332" s="124"/>
      <c r="C332" s="66" t="s">
        <v>12</v>
      </c>
      <c r="D332" s="67" t="s">
        <v>13</v>
      </c>
    </row>
    <row r="333" spans="1:4" ht="47.25" customHeight="1">
      <c r="A333" s="120" t="s">
        <v>47</v>
      </c>
      <c r="B333" s="3" t="s">
        <v>229</v>
      </c>
      <c r="C333" s="33">
        <v>97</v>
      </c>
      <c r="D333" s="87">
        <v>20</v>
      </c>
    </row>
    <row r="334" spans="1:4" ht="47.25" customHeight="1">
      <c r="A334" s="125" t="s">
        <v>46</v>
      </c>
      <c r="B334" s="1" t="s">
        <v>230</v>
      </c>
      <c r="C334" s="41">
        <v>47</v>
      </c>
      <c r="D334" s="21">
        <v>8</v>
      </c>
    </row>
    <row r="335" spans="1:4" ht="30.75" customHeight="1">
      <c r="A335" s="15"/>
      <c r="B335" s="17" t="s">
        <v>86</v>
      </c>
      <c r="C335" s="18">
        <f>SUM(C$333:C$334)</f>
        <v>144</v>
      </c>
      <c r="D335" s="19">
        <f>SUM(D$333:D$334)</f>
        <v>28</v>
      </c>
    </row>
    <row r="336" spans="1:4" ht="9" customHeight="1" thickBot="1">
      <c r="A336" s="118"/>
      <c r="B336" s="119"/>
      <c r="C336" s="22"/>
      <c r="D336" s="23"/>
    </row>
    <row r="337" spans="1:4" ht="30.75" customHeight="1" thickBot="1">
      <c r="A337" s="68"/>
      <c r="B337" s="69" t="s">
        <v>231</v>
      </c>
      <c r="C337" s="90">
        <f>C$321+C$331+C$335</f>
        <v>42925.96000000001</v>
      </c>
      <c r="D337" s="71">
        <f>D$321+D$331+D$335</f>
        <v>195</v>
      </c>
    </row>
    <row r="338" ht="9" customHeight="1" thickBot="1">
      <c r="A338" s="2"/>
    </row>
    <row r="339" spans="1:4" ht="30.75" customHeight="1" thickBot="1">
      <c r="A339" s="68"/>
      <c r="B339" s="69" t="s">
        <v>232</v>
      </c>
      <c r="C339" s="90">
        <f>C337+C292+C249+C213+C177+C146+C112+C73+C31</f>
        <v>320765.8</v>
      </c>
      <c r="D339" s="71">
        <f>D337+D292+D249+D213+D177+D146+D112+D73+D31</f>
        <v>1523</v>
      </c>
    </row>
    <row r="340" ht="9" customHeight="1">
      <c r="A340" s="2"/>
    </row>
    <row r="342" ht="15">
      <c r="A342" t="s">
        <v>304</v>
      </c>
    </row>
    <row r="344" ht="15">
      <c r="A344" t="s">
        <v>303</v>
      </c>
    </row>
  </sheetData>
  <sheetProtection/>
  <mergeCells count="83">
    <mergeCell ref="A295:B295"/>
    <mergeCell ref="A296:B296"/>
    <mergeCell ref="A254:A282"/>
    <mergeCell ref="A284:B284"/>
    <mergeCell ref="A285:A289"/>
    <mergeCell ref="A291:B291"/>
    <mergeCell ref="A294:D294"/>
    <mergeCell ref="A180:B180"/>
    <mergeCell ref="A181:B181"/>
    <mergeCell ref="A151:A169"/>
    <mergeCell ref="A171:B171"/>
    <mergeCell ref="A172:A174"/>
    <mergeCell ref="A176:B176"/>
    <mergeCell ref="A179:D179"/>
    <mergeCell ref="A149:B149"/>
    <mergeCell ref="A150:B150"/>
    <mergeCell ref="A117:A137"/>
    <mergeCell ref="A139:B139"/>
    <mergeCell ref="A142:B142"/>
    <mergeCell ref="A145:B145"/>
    <mergeCell ref="A148:D148"/>
    <mergeCell ref="A77:B77"/>
    <mergeCell ref="A72:B72"/>
    <mergeCell ref="A69:B69"/>
    <mergeCell ref="A75:D75"/>
    <mergeCell ref="A76:B76"/>
    <mergeCell ref="A62:B62"/>
    <mergeCell ref="A63:A64"/>
    <mergeCell ref="A66:B66"/>
    <mergeCell ref="A42:A43"/>
    <mergeCell ref="A44:A46"/>
    <mergeCell ref="A48:A54"/>
    <mergeCell ref="A55:A58"/>
    <mergeCell ref="A59:A60"/>
    <mergeCell ref="A33:D33"/>
    <mergeCell ref="A34:B34"/>
    <mergeCell ref="A35:B35"/>
    <mergeCell ref="A36:A38"/>
    <mergeCell ref="A39:A41"/>
    <mergeCell ref="A100:A102"/>
    <mergeCell ref="A104:B104"/>
    <mergeCell ref="A78:A97"/>
    <mergeCell ref="A99:B99"/>
    <mergeCell ref="A1:D1"/>
    <mergeCell ref="A13:A14"/>
    <mergeCell ref="A16:A19"/>
    <mergeCell ref="A30:D30"/>
    <mergeCell ref="A2:D2"/>
    <mergeCell ref="A3:B3"/>
    <mergeCell ref="A5:A6"/>
    <mergeCell ref="A7:A8"/>
    <mergeCell ref="A10:A12"/>
    <mergeCell ref="A4:B4"/>
    <mergeCell ref="A21:B21"/>
    <mergeCell ref="A27:B27"/>
    <mergeCell ref="A115:B115"/>
    <mergeCell ref="A116:B116"/>
    <mergeCell ref="A105:A106"/>
    <mergeCell ref="A108:B108"/>
    <mergeCell ref="A111:B111"/>
    <mergeCell ref="A114:D114"/>
    <mergeCell ref="A109:A110"/>
    <mergeCell ref="A212:B212"/>
    <mergeCell ref="A215:D215"/>
    <mergeCell ref="A216:B216"/>
    <mergeCell ref="A217:B217"/>
    <mergeCell ref="A182:A199"/>
    <mergeCell ref="A201:B201"/>
    <mergeCell ref="A208:B208"/>
    <mergeCell ref="A209:A210"/>
    <mergeCell ref="A202:A205"/>
    <mergeCell ref="A253:B253"/>
    <mergeCell ref="A218:A243"/>
    <mergeCell ref="A245:B245"/>
    <mergeCell ref="A248:B248"/>
    <mergeCell ref="A251:D251"/>
    <mergeCell ref="A252:B252"/>
    <mergeCell ref="A336:B336"/>
    <mergeCell ref="A297:A320"/>
    <mergeCell ref="A322:B322"/>
    <mergeCell ref="A323:A330"/>
    <mergeCell ref="A332:B332"/>
    <mergeCell ref="A333:A334"/>
  </mergeCells>
  <printOptions/>
  <pageMargins left="0.7086614173228347" right="0.7086614173228347" top="0.7480314960629921" bottom="0.1968503937007874" header="0.31496062992125984" footer="0.31496062992125984"/>
  <pageSetup fitToHeight="0" fitToWidth="1" horizontalDpi="203" verticalDpi="203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CaresanaA</dc:creator>
  <cp:keywords/>
  <dc:description/>
  <cp:lastModifiedBy>Loredana Bolzani</cp:lastModifiedBy>
  <cp:lastPrinted>2014-05-12T09:44:26Z</cp:lastPrinted>
  <dcterms:created xsi:type="dcterms:W3CDTF">2014-04-16T08:02:44Z</dcterms:created>
  <dcterms:modified xsi:type="dcterms:W3CDTF">2015-01-07T17:32:51Z</dcterms:modified>
  <cp:category/>
  <cp:version/>
  <cp:contentType/>
  <cp:contentStatus/>
</cp:coreProperties>
</file>