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12"/>
  <workbookPr/>
  <mc:AlternateContent xmlns:mc="http://schemas.openxmlformats.org/markup-compatibility/2006">
    <mc:Choice Requires="x15">
      <x15ac:absPath xmlns:x15ac="http://schemas.microsoft.com/office/spreadsheetml/2010/11/ac" url="C:\Users\dario.moneta\Desktop\Commissione 10-4-2020\"/>
    </mc:Choice>
  </mc:AlternateContent>
  <xr:revisionPtr revIDLastSave="0" documentId="11_00415A9A7D0CA46BAFAE7591ED092E67676128E0" xr6:coauthVersionLast="45" xr6:coauthVersionMax="45" xr10:uidLastSave="{00000000-0000-0000-0000-000000000000}"/>
  <bookViews>
    <workbookView xWindow="0" yWindow="0" windowWidth="20490" windowHeight="7020" xr2:uid="{00000000-000D-0000-FFFF-FFFF00000000}"/>
  </bookViews>
  <sheets>
    <sheet name="Dati" sheetId="7" r:id="rId1"/>
  </sheets>
  <definedNames>
    <definedName name="_xlnm._FilterDatabase" localSheetId="0" hidden="1">Dati!$A$1:$I$35</definedName>
    <definedName name="_xlnm.Print_Titles" localSheetId="0">Dati!$A:$D,Dati!$1:$1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7" l="1"/>
  <c r="J35" i="7"/>
  <c r="G38" i="7"/>
  <c r="H38" i="7"/>
  <c r="I38" i="7"/>
  <c r="F38" i="7"/>
  <c r="J38" i="7" l="1"/>
  <c r="J7" i="7"/>
  <c r="J6" i="7"/>
  <c r="J25" i="7"/>
  <c r="J34" i="7" l="1"/>
  <c r="J39" i="7" s="1"/>
  <c r="G34" i="7"/>
  <c r="H34" i="7"/>
  <c r="I34" i="7"/>
  <c r="E34" i="7"/>
  <c r="F34" i="7"/>
  <c r="F39" i="7" s="1"/>
</calcChain>
</file>

<file path=xl/sharedStrings.xml><?xml version="1.0" encoding="utf-8"?>
<sst xmlns="http://schemas.openxmlformats.org/spreadsheetml/2006/main" count="54" uniqueCount="52">
  <si>
    <t>n.</t>
  </si>
  <si>
    <t>Macro Prog.</t>
  </si>
  <si>
    <t>Asse</t>
  </si>
  <si>
    <t>Cod. Azione</t>
  </si>
  <si>
    <t>Totale Costo Progetto</t>
  </si>
  <si>
    <t>Risorse economiche assegnate PON</t>
  </si>
  <si>
    <t>TOT Impegnato</t>
  </si>
  <si>
    <t>TOT Impegni programmati</t>
  </si>
  <si>
    <t>TOT ancora da impegnare</t>
  </si>
  <si>
    <t>Covid</t>
  </si>
  <si>
    <t>MI3.1.1.a</t>
  </si>
  <si>
    <t>MI4.1.1.a</t>
  </si>
  <si>
    <t>MI3.1.1.b</t>
  </si>
  <si>
    <t>I 150.000 sono relativi al 3° sportello per Cesano Boscone. Potenziale rinuncia non essendoci atti formalizzati.</t>
  </si>
  <si>
    <t>MI4.1.1.e</t>
  </si>
  <si>
    <t>MI3.3.1.a</t>
  </si>
  <si>
    <t>MI4.1.1.b</t>
  </si>
  <si>
    <t>MI1.1.1.a</t>
  </si>
  <si>
    <t>MI3.3.1.b</t>
  </si>
  <si>
    <t>MI4.2.1.a</t>
  </si>
  <si>
    <t>MI3.1.1.d</t>
  </si>
  <si>
    <t>MI4.1.1.d</t>
  </si>
  <si>
    <t>I 400.000 € sono premialità non ancora ammessi a finanziamento. Servono per arredi.</t>
  </si>
  <si>
    <t>MI1.1.1.b</t>
  </si>
  <si>
    <t>MI3.1.1.c</t>
  </si>
  <si>
    <t>Progetto già ammesso a finanziamento.</t>
  </si>
  <si>
    <t>MI4.1.1.c</t>
  </si>
  <si>
    <t>Quota parte di premialità non ancora ammesso a finanziamento. Serviranno per arredi appartamenti</t>
  </si>
  <si>
    <t>MI3.2.2.a</t>
  </si>
  <si>
    <t>MI4.2.1.b</t>
  </si>
  <si>
    <t>Progetto Orlles e Docce già ammesso a finanziamento. Non ancora preso impegno di spesa.</t>
  </si>
  <si>
    <t>MI1.1.1.c</t>
  </si>
  <si>
    <t>MI2.2.4.b</t>
  </si>
  <si>
    <t>MI2.2.4.a</t>
  </si>
  <si>
    <t>681 k non ancora ammessi a finanziamento. Si potrebbe valutare una messa a disposizione. Attenzione necessario spostamento Asse.</t>
  </si>
  <si>
    <t>MI2.2.3.a</t>
  </si>
  <si>
    <t>MI2.2.3.b</t>
  </si>
  <si>
    <t>MI2.2.3.c</t>
  </si>
  <si>
    <t>MI2.2.3.d</t>
  </si>
  <si>
    <t>MI1.1.1.d</t>
  </si>
  <si>
    <t>MI3.3.1.d</t>
  </si>
  <si>
    <t>MI3.3.1.e</t>
  </si>
  <si>
    <t>MI3.3.1.c</t>
  </si>
  <si>
    <t>MI4.2.1.c</t>
  </si>
  <si>
    <t>MI1.1.1.e.1</t>
  </si>
  <si>
    <t>Verificare con Castanò possibile ridistribuzione delle risorse rispetto ai progetti che stanno gestendo.</t>
  </si>
  <si>
    <t>MI1.1.1.e.2</t>
  </si>
  <si>
    <t>AT</t>
  </si>
  <si>
    <t>MI5.1.1.a</t>
  </si>
  <si>
    <t>C</t>
  </si>
  <si>
    <t>MI5.2.1.a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</si>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</sst>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164" fontId="3" fillId="0" borderId="1" xfId="1" applyFont="1" applyFill="1" applyBorder="1" applyAlignment="1">
      <alignment vertical="center" wrapText="1"/>
    </xf>
    <xf numFmtId="164" fontId="3" fillId="3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164" fontId="3" fillId="4" borderId="1" xfId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" xfId="1" applyFont="1" applyFill="1" applyBorder="1" applyAlignment="1">
      <alignment vertical="center" wrapText="1"/>
    </xf>
    <xf numFmtId="164" fontId="4" fillId="0" borderId="1" xfId="1" applyFont="1" applyFill="1" applyBorder="1" applyAlignment="1">
      <alignment horizontal="right" vertical="center" wrapText="1"/>
    </xf>
    <xf numFmtId="164" fontId="2" fillId="3" borderId="1" xfId="1" applyFont="1" applyFill="1" applyBorder="1" applyAlignment="1">
      <alignment vertical="center" wrapText="1"/>
    </xf>
    <xf numFmtId="164" fontId="3" fillId="3" borderId="1" xfId="1" applyFont="1" applyFill="1" applyBorder="1" applyAlignment="1">
      <alignment vertical="center" wrapText="1"/>
    </xf>
    <xf numFmtId="164" fontId="2" fillId="3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164" fontId="6" fillId="0" borderId="0" xfId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4" fontId="3" fillId="6" borderId="1" xfId="1" applyFont="1" applyFill="1" applyBorder="1" applyAlignment="1">
      <alignment horizontal="center" vertical="center" wrapText="1"/>
    </xf>
    <xf numFmtId="164" fontId="3" fillId="5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7" borderId="1" xfId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O39"/>
  <sheetViews>
    <sheetView tabSelected="1" zoomScale="90" zoomScaleNormal="90" workbookViewId="0">
      <pane xSplit="4" ySplit="1" topLeftCell="E2" activePane="bottomRight" state="frozen"/>
      <selection pane="bottomRight" activeCell="M4" sqref="M4"/>
      <selection pane="bottomLeft" activeCell="A3" sqref="A3"/>
      <selection pane="topRight" activeCell="E1" sqref="E1"/>
    </sheetView>
  </sheetViews>
  <sheetFormatPr defaultRowHeight="14.45"/>
  <cols>
    <col min="1" max="1" width="5.42578125" style="26" customWidth="1"/>
    <col min="2" max="2" width="7.42578125" style="26" customWidth="1"/>
    <col min="3" max="3" width="4.5703125" style="24" bestFit="1" customWidth="1"/>
    <col min="4" max="4" width="11.5703125" style="24" customWidth="1"/>
    <col min="5" max="5" width="14.7109375" style="24" customWidth="1"/>
    <col min="6" max="6" width="21.140625" style="24" bestFit="1" customWidth="1"/>
    <col min="7" max="7" width="17.28515625" style="8" customWidth="1"/>
    <col min="8" max="8" width="14.140625" style="8" customWidth="1"/>
    <col min="9" max="9" width="17" style="8" bestFit="1" customWidth="1"/>
    <col min="10" max="10" width="12.7109375" style="27" bestFit="1" customWidth="1"/>
    <col min="11" max="11" width="26.85546875" style="20" hidden="1" customWidth="1"/>
    <col min="12" max="16160" width="8.7109375" style="24"/>
    <col min="16161" max="16161" width="14.42578125" style="24" bestFit="1" customWidth="1"/>
    <col min="16162" max="16384" width="8.7109375" style="24"/>
  </cols>
  <sheetData>
    <row r="1" spans="1:11 16161:16161" s="2" customFormat="1" ht="26.1">
      <c r="A1" s="28" t="s">
        <v>0</v>
      </c>
      <c r="B1" s="28" t="s">
        <v>1</v>
      </c>
      <c r="C1" s="28" t="s">
        <v>2</v>
      </c>
      <c r="D1" s="29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1"/>
    </row>
    <row r="2" spans="1:11 16161:16161" s="1" customFormat="1" ht="12.95">
      <c r="A2" s="9">
        <v>12</v>
      </c>
      <c r="B2" s="9">
        <v>1</v>
      </c>
      <c r="C2" s="10">
        <v>3</v>
      </c>
      <c r="D2" s="11" t="s">
        <v>10</v>
      </c>
      <c r="E2" s="3">
        <v>281250</v>
      </c>
      <c r="F2" s="12">
        <v>281250</v>
      </c>
      <c r="G2" s="3">
        <v>240937.5</v>
      </c>
      <c r="H2" s="3">
        <v>0</v>
      </c>
      <c r="I2" s="3">
        <v>40312.5</v>
      </c>
      <c r="J2" s="36"/>
      <c r="K2" s="22"/>
    </row>
    <row r="3" spans="1:11 16161:16161" s="1" customFormat="1">
      <c r="A3" s="9">
        <v>22</v>
      </c>
      <c r="B3" s="9">
        <v>1</v>
      </c>
      <c r="C3" s="10">
        <v>4</v>
      </c>
      <c r="D3" s="6" t="s">
        <v>11</v>
      </c>
      <c r="E3" s="4">
        <v>2531250</v>
      </c>
      <c r="F3" s="13">
        <v>2531250</v>
      </c>
      <c r="G3" s="3">
        <v>2521765</v>
      </c>
      <c r="H3" s="3"/>
      <c r="I3" s="3"/>
      <c r="J3" s="36"/>
      <c r="K3" s="23"/>
    </row>
    <row r="4" spans="1:11 16161:16161" ht="51.95">
      <c r="A4" s="9">
        <v>13</v>
      </c>
      <c r="B4" s="9">
        <v>2</v>
      </c>
      <c r="C4" s="10">
        <v>3</v>
      </c>
      <c r="D4" s="6" t="s">
        <v>12</v>
      </c>
      <c r="E4" s="4">
        <v>1514648.44</v>
      </c>
      <c r="F4" s="13">
        <v>1514648.44</v>
      </c>
      <c r="G4" s="3">
        <v>389627.99</v>
      </c>
      <c r="H4" s="3">
        <v>974648.44</v>
      </c>
      <c r="I4" s="3">
        <v>150372.01</v>
      </c>
      <c r="J4" s="7"/>
      <c r="K4" s="22" t="s">
        <v>13</v>
      </c>
    </row>
    <row r="5" spans="1:11 16161:16161">
      <c r="A5" s="9">
        <v>26</v>
      </c>
      <c r="B5" s="9">
        <v>2</v>
      </c>
      <c r="C5" s="10">
        <v>4</v>
      </c>
      <c r="D5" s="11" t="s">
        <v>14</v>
      </c>
      <c r="E5" s="5">
        <v>2191749.04</v>
      </c>
      <c r="F5" s="17">
        <v>2143680.7000000002</v>
      </c>
      <c r="G5" s="3">
        <v>2143680.7000000002</v>
      </c>
      <c r="H5" s="3">
        <v>0</v>
      </c>
      <c r="I5" s="3">
        <v>0</v>
      </c>
      <c r="J5" s="31"/>
      <c r="K5" s="22"/>
    </row>
    <row r="6" spans="1:11 16161:16161">
      <c r="A6" s="9">
        <v>17</v>
      </c>
      <c r="B6" s="9">
        <v>3</v>
      </c>
      <c r="C6" s="10">
        <v>3</v>
      </c>
      <c r="D6" s="11" t="s">
        <v>15</v>
      </c>
      <c r="E6" s="3">
        <v>421875</v>
      </c>
      <c r="F6" s="12">
        <v>421875</v>
      </c>
      <c r="G6" s="3">
        <v>0</v>
      </c>
      <c r="H6" s="3">
        <v>0</v>
      </c>
      <c r="I6" s="3">
        <v>421875</v>
      </c>
      <c r="J6" s="32">
        <f>I6</f>
        <v>421875</v>
      </c>
      <c r="K6" s="22"/>
    </row>
    <row r="7" spans="1:11 16161:16161">
      <c r="A7" s="9">
        <v>23</v>
      </c>
      <c r="B7" s="9">
        <v>3</v>
      </c>
      <c r="C7" s="10">
        <v>4</v>
      </c>
      <c r="D7" s="6" t="s">
        <v>16</v>
      </c>
      <c r="E7" s="4">
        <v>2062500</v>
      </c>
      <c r="F7" s="13">
        <v>2062500</v>
      </c>
      <c r="G7" s="3">
        <v>16346.380000000001</v>
      </c>
      <c r="H7" s="3">
        <v>0</v>
      </c>
      <c r="I7" s="3">
        <v>2046153.62</v>
      </c>
      <c r="J7" s="32">
        <f>I7</f>
        <v>2046153.62</v>
      </c>
      <c r="K7" s="22"/>
      <c r="WWO7" s="25">
        <v>2010413.04</v>
      </c>
    </row>
    <row r="8" spans="1:11 16161:16161">
      <c r="A8" s="9">
        <v>1</v>
      </c>
      <c r="B8" s="9">
        <v>4</v>
      </c>
      <c r="C8" s="10">
        <v>1</v>
      </c>
      <c r="D8" s="11" t="s">
        <v>17</v>
      </c>
      <c r="E8" s="3">
        <v>1856687.5</v>
      </c>
      <c r="F8" s="12">
        <v>1354687.5</v>
      </c>
      <c r="G8" s="3">
        <v>1354087.5</v>
      </c>
      <c r="H8" s="3">
        <v>0</v>
      </c>
      <c r="I8" s="3">
        <v>600</v>
      </c>
      <c r="J8" s="31"/>
      <c r="K8" s="22"/>
    </row>
    <row r="9" spans="1:11 16161:16161">
      <c r="A9" s="9">
        <v>18</v>
      </c>
      <c r="B9" s="9">
        <v>4</v>
      </c>
      <c r="C9" s="10">
        <v>3</v>
      </c>
      <c r="D9" s="11" t="s">
        <v>18</v>
      </c>
      <c r="E9" s="4">
        <v>0</v>
      </c>
      <c r="F9" s="13">
        <v>562500</v>
      </c>
      <c r="G9" s="3">
        <v>542418.4</v>
      </c>
      <c r="H9" s="3">
        <v>0</v>
      </c>
      <c r="I9" s="3">
        <v>20081.599999999977</v>
      </c>
      <c r="J9" s="31"/>
      <c r="K9" s="22"/>
    </row>
    <row r="10" spans="1:11 16161:16161">
      <c r="A10" s="9">
        <v>27</v>
      </c>
      <c r="B10" s="9">
        <v>4</v>
      </c>
      <c r="C10" s="10">
        <v>4</v>
      </c>
      <c r="D10" s="6" t="s">
        <v>19</v>
      </c>
      <c r="E10" s="16">
        <v>1112332</v>
      </c>
      <c r="F10" s="15">
        <v>1112332</v>
      </c>
      <c r="G10" s="3">
        <v>1112332</v>
      </c>
      <c r="H10" s="3"/>
      <c r="I10" s="3"/>
      <c r="J10" s="31"/>
      <c r="K10" s="22"/>
    </row>
    <row r="11" spans="1:11 16161:16161">
      <c r="A11" s="9">
        <v>15</v>
      </c>
      <c r="B11" s="9">
        <v>5</v>
      </c>
      <c r="C11" s="10">
        <v>3</v>
      </c>
      <c r="D11" s="11" t="s">
        <v>20</v>
      </c>
      <c r="E11" s="3">
        <v>1129325</v>
      </c>
      <c r="F11" s="12">
        <v>1129325</v>
      </c>
      <c r="G11" s="3">
        <v>0</v>
      </c>
      <c r="H11" s="3">
        <v>0</v>
      </c>
      <c r="I11" s="3">
        <v>1129325</v>
      </c>
      <c r="J11" s="31"/>
      <c r="K11" s="22"/>
    </row>
    <row r="12" spans="1:11 16161:16161" ht="39">
      <c r="A12" s="9">
        <v>25</v>
      </c>
      <c r="B12" s="9">
        <v>5</v>
      </c>
      <c r="C12" s="10">
        <v>4</v>
      </c>
      <c r="D12" s="11" t="s">
        <v>21</v>
      </c>
      <c r="E12" s="5">
        <v>1607400</v>
      </c>
      <c r="F12" s="17">
        <v>1007400</v>
      </c>
      <c r="G12" s="3">
        <v>607400</v>
      </c>
      <c r="H12" s="3">
        <v>0</v>
      </c>
      <c r="I12" s="3">
        <v>400000</v>
      </c>
      <c r="J12" s="7"/>
      <c r="K12" s="22" t="s">
        <v>22</v>
      </c>
    </row>
    <row r="13" spans="1:11 16161:16161">
      <c r="A13" s="9">
        <v>2</v>
      </c>
      <c r="B13" s="9">
        <v>6</v>
      </c>
      <c r="C13" s="10">
        <v>1</v>
      </c>
      <c r="D13" s="6" t="s">
        <v>23</v>
      </c>
      <c r="E13" s="4">
        <v>281250</v>
      </c>
      <c r="F13" s="13">
        <v>281250</v>
      </c>
      <c r="G13" s="14">
        <v>281250</v>
      </c>
      <c r="H13" s="30">
        <v>0</v>
      </c>
      <c r="I13" s="30">
        <v>0</v>
      </c>
      <c r="J13" s="31"/>
      <c r="K13" s="22"/>
    </row>
    <row r="14" spans="1:11 16161:16161" ht="26.1">
      <c r="A14" s="9">
        <v>14</v>
      </c>
      <c r="B14" s="9">
        <v>6</v>
      </c>
      <c r="C14" s="10">
        <v>3</v>
      </c>
      <c r="D14" s="11" t="s">
        <v>24</v>
      </c>
      <c r="E14" s="4">
        <v>817000</v>
      </c>
      <c r="F14" s="13">
        <v>817000</v>
      </c>
      <c r="G14" s="3">
        <v>0</v>
      </c>
      <c r="H14" s="3">
        <v>817000</v>
      </c>
      <c r="I14" s="3">
        <v>0</v>
      </c>
      <c r="J14" s="31"/>
      <c r="K14" s="22" t="s">
        <v>25</v>
      </c>
    </row>
    <row r="15" spans="1:11 16161:16161" ht="51.95">
      <c r="A15" s="9">
        <v>24</v>
      </c>
      <c r="B15" s="9">
        <v>6</v>
      </c>
      <c r="C15" s="10">
        <v>4</v>
      </c>
      <c r="D15" s="11" t="s">
        <v>26</v>
      </c>
      <c r="E15" s="5">
        <v>1098020.74</v>
      </c>
      <c r="F15" s="17">
        <v>698020.74</v>
      </c>
      <c r="G15" s="3">
        <v>454000</v>
      </c>
      <c r="H15" s="3">
        <v>0</v>
      </c>
      <c r="I15" s="3">
        <v>244020.74</v>
      </c>
      <c r="J15" s="7"/>
      <c r="K15" s="22" t="s">
        <v>27</v>
      </c>
    </row>
    <row r="16" spans="1:11 16161:16161">
      <c r="A16" s="9">
        <v>16</v>
      </c>
      <c r="B16" s="9">
        <v>7</v>
      </c>
      <c r="C16" s="10">
        <v>3</v>
      </c>
      <c r="D16" s="6" t="s">
        <v>28</v>
      </c>
      <c r="E16" s="4">
        <v>5901378.0199999996</v>
      </c>
      <c r="F16" s="13">
        <v>1959271.43</v>
      </c>
      <c r="G16" s="3">
        <v>1959271.43</v>
      </c>
      <c r="H16" s="3">
        <v>0</v>
      </c>
      <c r="I16" s="3">
        <v>0</v>
      </c>
      <c r="J16" s="31"/>
      <c r="K16" s="22"/>
    </row>
    <row r="17" spans="1:11" ht="39">
      <c r="A17" s="9">
        <v>28</v>
      </c>
      <c r="B17" s="9">
        <v>7</v>
      </c>
      <c r="C17" s="10">
        <v>4</v>
      </c>
      <c r="D17" s="11" t="s">
        <v>29</v>
      </c>
      <c r="E17" s="5">
        <v>1700946.63</v>
      </c>
      <c r="F17" s="17">
        <v>1357265.93</v>
      </c>
      <c r="G17" s="12">
        <v>0</v>
      </c>
      <c r="H17" s="3">
        <v>1357265.93</v>
      </c>
      <c r="I17" s="3">
        <v>0</v>
      </c>
      <c r="J17" s="7"/>
      <c r="K17" s="22" t="s">
        <v>30</v>
      </c>
    </row>
    <row r="18" spans="1:11">
      <c r="A18" s="9">
        <v>3</v>
      </c>
      <c r="B18" s="9">
        <v>8</v>
      </c>
      <c r="C18" s="10">
        <v>1</v>
      </c>
      <c r="D18" s="6" t="s">
        <v>31</v>
      </c>
      <c r="E18" s="4">
        <v>900000</v>
      </c>
      <c r="F18" s="13">
        <v>900000</v>
      </c>
      <c r="G18" s="3">
        <v>844844.55999999994</v>
      </c>
      <c r="H18" s="3">
        <v>0</v>
      </c>
      <c r="I18" s="3">
        <v>55155.440000000061</v>
      </c>
      <c r="J18" s="31"/>
      <c r="K18" s="22"/>
    </row>
    <row r="19" spans="1:11">
      <c r="A19" s="9">
        <v>11</v>
      </c>
      <c r="B19" s="9">
        <v>9</v>
      </c>
      <c r="C19" s="10">
        <v>2</v>
      </c>
      <c r="D19" s="11" t="s">
        <v>32</v>
      </c>
      <c r="E19" s="3">
        <v>1603500</v>
      </c>
      <c r="F19" s="12">
        <v>1552500</v>
      </c>
      <c r="G19" s="3">
        <v>1552500</v>
      </c>
      <c r="H19" s="3">
        <v>0</v>
      </c>
      <c r="I19" s="3">
        <v>0</v>
      </c>
      <c r="J19" s="31"/>
      <c r="K19" s="22"/>
    </row>
    <row r="20" spans="1:11" ht="65.099999999999994">
      <c r="A20" s="9">
        <v>10</v>
      </c>
      <c r="B20" s="9">
        <v>10</v>
      </c>
      <c r="C20" s="10">
        <v>2</v>
      </c>
      <c r="D20" s="11" t="s">
        <v>33</v>
      </c>
      <c r="E20" s="3">
        <v>2837500</v>
      </c>
      <c r="F20" s="17">
        <v>1519233.48</v>
      </c>
      <c r="G20" s="3">
        <v>837500</v>
      </c>
      <c r="H20" s="3">
        <v>0</v>
      </c>
      <c r="I20" s="3">
        <v>681733.48</v>
      </c>
      <c r="J20" s="7"/>
      <c r="K20" s="22" t="s">
        <v>34</v>
      </c>
    </row>
    <row r="21" spans="1:11">
      <c r="A21" s="9">
        <v>6</v>
      </c>
      <c r="B21" s="9">
        <v>11</v>
      </c>
      <c r="C21" s="10">
        <v>2</v>
      </c>
      <c r="D21" s="11" t="s">
        <v>35</v>
      </c>
      <c r="E21" s="3">
        <v>4000000</v>
      </c>
      <c r="F21" s="12">
        <v>4000000</v>
      </c>
      <c r="G21" s="3">
        <v>4000000</v>
      </c>
      <c r="H21" s="3">
        <v>0</v>
      </c>
      <c r="I21" s="3">
        <v>0</v>
      </c>
      <c r="J21" s="31"/>
      <c r="K21" s="22"/>
    </row>
    <row r="22" spans="1:11">
      <c r="A22" s="9">
        <v>7</v>
      </c>
      <c r="B22" s="9">
        <v>11</v>
      </c>
      <c r="C22" s="10">
        <v>2</v>
      </c>
      <c r="D22" s="11" t="s">
        <v>36</v>
      </c>
      <c r="E22" s="3">
        <v>2250000</v>
      </c>
      <c r="F22" s="12">
        <v>1312500</v>
      </c>
      <c r="G22" s="3">
        <v>1312500</v>
      </c>
      <c r="H22" s="3">
        <v>0</v>
      </c>
      <c r="I22" s="3">
        <v>0</v>
      </c>
      <c r="J22" s="31"/>
      <c r="K22" s="22"/>
    </row>
    <row r="23" spans="1:11">
      <c r="A23" s="9">
        <v>8</v>
      </c>
      <c r="B23" s="9">
        <v>11</v>
      </c>
      <c r="C23" s="10">
        <v>2</v>
      </c>
      <c r="D23" s="11" t="s">
        <v>37</v>
      </c>
      <c r="E23" s="3">
        <v>1343306.99</v>
      </c>
      <c r="F23" s="12">
        <v>1043635.86</v>
      </c>
      <c r="G23" s="3">
        <v>1043635.86</v>
      </c>
      <c r="H23" s="3">
        <v>0</v>
      </c>
      <c r="I23" s="3">
        <v>0</v>
      </c>
      <c r="J23" s="31"/>
      <c r="K23" s="22"/>
    </row>
    <row r="24" spans="1:11">
      <c r="A24" s="9">
        <v>9</v>
      </c>
      <c r="B24" s="9">
        <v>11</v>
      </c>
      <c r="C24" s="10">
        <v>2</v>
      </c>
      <c r="D24" s="11" t="s">
        <v>38</v>
      </c>
      <c r="E24" s="3">
        <v>3603924.08</v>
      </c>
      <c r="F24" s="12">
        <v>1311095.21</v>
      </c>
      <c r="G24" s="3">
        <v>1311095.21</v>
      </c>
      <c r="H24" s="3">
        <v>0</v>
      </c>
      <c r="I24" s="3">
        <v>0</v>
      </c>
      <c r="J24" s="31"/>
      <c r="K24" s="22"/>
    </row>
    <row r="25" spans="1:11">
      <c r="A25" s="9">
        <v>4</v>
      </c>
      <c r="B25" s="9">
        <v>12</v>
      </c>
      <c r="C25" s="10">
        <v>1</v>
      </c>
      <c r="D25" s="11" t="s">
        <v>39</v>
      </c>
      <c r="E25" s="3">
        <v>327249.3</v>
      </c>
      <c r="F25" s="12">
        <v>327249.3</v>
      </c>
      <c r="G25" s="3">
        <v>0</v>
      </c>
      <c r="H25" s="3">
        <v>0</v>
      </c>
      <c r="I25" s="3">
        <v>327249.3</v>
      </c>
      <c r="J25" s="32">
        <f>I25</f>
        <v>327249.3</v>
      </c>
      <c r="K25" s="22"/>
    </row>
    <row r="26" spans="1:11">
      <c r="A26" s="9">
        <v>20</v>
      </c>
      <c r="B26" s="9">
        <v>12</v>
      </c>
      <c r="C26" s="10">
        <v>3</v>
      </c>
      <c r="D26" s="6" t="s">
        <v>40</v>
      </c>
      <c r="E26" s="4">
        <v>2093886.13</v>
      </c>
      <c r="F26" s="13">
        <v>2093886.13</v>
      </c>
      <c r="G26" s="3">
        <v>1761509.92</v>
      </c>
      <c r="H26" s="3">
        <v>0</v>
      </c>
      <c r="I26" s="3">
        <v>332376.21199999994</v>
      </c>
      <c r="J26" s="31"/>
      <c r="K26" s="22"/>
    </row>
    <row r="27" spans="1:11">
      <c r="A27" s="9">
        <v>21</v>
      </c>
      <c r="B27" s="9">
        <v>12</v>
      </c>
      <c r="C27" s="10">
        <v>3</v>
      </c>
      <c r="D27" s="11" t="s">
        <v>41</v>
      </c>
      <c r="E27" s="4">
        <v>1128100</v>
      </c>
      <c r="F27" s="13">
        <v>1128100</v>
      </c>
      <c r="G27" s="3">
        <v>300000</v>
      </c>
      <c r="H27" s="3">
        <v>828100</v>
      </c>
      <c r="I27" s="3">
        <v>9485</v>
      </c>
      <c r="J27" s="31"/>
      <c r="K27" s="22"/>
    </row>
    <row r="28" spans="1:11">
      <c r="A28" s="9">
        <v>19</v>
      </c>
      <c r="B28" s="9">
        <v>12</v>
      </c>
      <c r="C28" s="10">
        <v>3</v>
      </c>
      <c r="D28" s="11" t="s">
        <v>42</v>
      </c>
      <c r="E28" s="3">
        <v>550000</v>
      </c>
      <c r="F28" s="12">
        <v>550000</v>
      </c>
      <c r="G28" s="3">
        <v>0</v>
      </c>
      <c r="H28" s="3">
        <v>0</v>
      </c>
      <c r="I28" s="3">
        <v>550000</v>
      </c>
      <c r="J28" s="31"/>
      <c r="K28" s="22"/>
    </row>
    <row r="29" spans="1:11">
      <c r="A29" s="9">
        <v>29</v>
      </c>
      <c r="B29" s="9">
        <v>12</v>
      </c>
      <c r="C29" s="10">
        <v>4</v>
      </c>
      <c r="D29" s="11" t="s">
        <v>43</v>
      </c>
      <c r="E29" s="5">
        <v>513107.55</v>
      </c>
      <c r="F29" s="17">
        <v>198000.01</v>
      </c>
      <c r="G29" s="3">
        <v>0</v>
      </c>
      <c r="H29" s="3">
        <v>198000.01</v>
      </c>
      <c r="I29" s="3">
        <v>0</v>
      </c>
      <c r="J29" s="31"/>
      <c r="K29" s="22"/>
    </row>
    <row r="30" spans="1:11" ht="51.95">
      <c r="A30" s="9">
        <v>5</v>
      </c>
      <c r="B30" s="9">
        <v>13</v>
      </c>
      <c r="C30" s="10">
        <v>1</v>
      </c>
      <c r="D30" s="6" t="s">
        <v>44</v>
      </c>
      <c r="E30" s="4">
        <v>3997543.27</v>
      </c>
      <c r="F30" s="15">
        <v>2987383.27</v>
      </c>
      <c r="G30" s="3">
        <v>2057975.1600000001</v>
      </c>
      <c r="H30" s="3">
        <v>879520.79</v>
      </c>
      <c r="I30" s="3">
        <v>49887.319999999832</v>
      </c>
      <c r="J30" s="7"/>
      <c r="K30" s="22" t="s">
        <v>45</v>
      </c>
    </row>
    <row r="31" spans="1:11">
      <c r="A31" s="9">
        <v>5</v>
      </c>
      <c r="B31" s="9">
        <v>13</v>
      </c>
      <c r="C31" s="10">
        <v>1</v>
      </c>
      <c r="D31" s="11" t="s">
        <v>46</v>
      </c>
      <c r="E31" s="3">
        <v>1010160</v>
      </c>
      <c r="F31" s="15">
        <v>1010160</v>
      </c>
      <c r="G31" s="3">
        <v>1010160</v>
      </c>
      <c r="H31" s="3">
        <v>0</v>
      </c>
      <c r="I31" s="3">
        <v>0</v>
      </c>
      <c r="J31" s="31"/>
      <c r="K31" s="22"/>
    </row>
    <row r="32" spans="1:11">
      <c r="A32" s="9">
        <v>30</v>
      </c>
      <c r="B32" s="9" t="s">
        <v>47</v>
      </c>
      <c r="C32" s="10">
        <v>5</v>
      </c>
      <c r="D32" s="6" t="s">
        <v>48</v>
      </c>
      <c r="E32" s="4">
        <v>1000000</v>
      </c>
      <c r="F32" s="13">
        <v>1000000</v>
      </c>
      <c r="G32" s="3">
        <v>392737.88641000004</v>
      </c>
      <c r="H32" s="3">
        <v>0</v>
      </c>
      <c r="I32" s="3">
        <v>607262.11717999994</v>
      </c>
      <c r="J32" s="31"/>
      <c r="K32" s="22"/>
    </row>
    <row r="33" spans="1:11">
      <c r="A33" s="9">
        <v>31</v>
      </c>
      <c r="B33" s="9" t="s">
        <v>49</v>
      </c>
      <c r="C33" s="10">
        <v>5</v>
      </c>
      <c r="D33" s="6" t="s">
        <v>50</v>
      </c>
      <c r="E33" s="3">
        <v>50000</v>
      </c>
      <c r="F33" s="12">
        <v>50000</v>
      </c>
      <c r="G33" s="3">
        <v>11922.18</v>
      </c>
      <c r="H33" s="3">
        <v>0</v>
      </c>
      <c r="I33" s="3">
        <v>38077.82</v>
      </c>
      <c r="J33" s="31"/>
      <c r="K33" s="22"/>
    </row>
    <row r="34" spans="1:11">
      <c r="A34" s="33"/>
      <c r="B34" s="33"/>
      <c r="C34" s="33"/>
      <c r="D34" s="34"/>
      <c r="E34" s="12">
        <f t="shared" ref="E34:I34" si="0">SUM(E2:E33)</f>
        <v>51715889.689999998</v>
      </c>
      <c r="F34" s="12">
        <f t="shared" si="0"/>
        <v>40218000</v>
      </c>
      <c r="G34" s="12">
        <f t="shared" si="0"/>
        <v>28059497.676410004</v>
      </c>
      <c r="H34" s="12">
        <f t="shared" si="0"/>
        <v>5054535.17</v>
      </c>
      <c r="I34" s="12">
        <f t="shared" si="0"/>
        <v>7103967.1591800014</v>
      </c>
      <c r="J34" s="35">
        <f>SUM(J2:J33)</f>
        <v>2795277.92</v>
      </c>
      <c r="K34" s="19"/>
    </row>
    <row r="35" spans="1:11">
      <c r="A35" s="9"/>
      <c r="B35" s="9"/>
      <c r="C35" s="10">
        <v>3</v>
      </c>
      <c r="D35" s="6" t="s">
        <v>51</v>
      </c>
      <c r="E35" s="18"/>
      <c r="F35" s="3">
        <v>49371.55</v>
      </c>
      <c r="G35" s="3"/>
      <c r="H35" s="3"/>
      <c r="I35" s="3"/>
      <c r="J35" s="32">
        <f>F35</f>
        <v>49371.55</v>
      </c>
      <c r="K35" s="22"/>
    </row>
    <row r="36" spans="1:11">
      <c r="A36" s="9"/>
      <c r="B36" s="9"/>
      <c r="C36" s="10">
        <v>4</v>
      </c>
      <c r="D36" s="6" t="s">
        <v>51</v>
      </c>
      <c r="E36" s="18"/>
      <c r="F36" s="3">
        <v>82285.88</v>
      </c>
      <c r="G36" s="3"/>
      <c r="H36" s="3"/>
      <c r="I36" s="3"/>
      <c r="J36" s="32">
        <f>F36</f>
        <v>82285.88</v>
      </c>
      <c r="K36" s="22"/>
    </row>
    <row r="37" spans="1:11">
      <c r="A37" s="9"/>
      <c r="B37" s="9"/>
      <c r="C37" s="10">
        <v>5</v>
      </c>
      <c r="D37" s="6" t="s">
        <v>51</v>
      </c>
      <c r="E37" s="18"/>
      <c r="F37" s="3">
        <v>5485.71</v>
      </c>
      <c r="G37" s="3"/>
      <c r="H37" s="3"/>
      <c r="I37" s="3"/>
      <c r="J37" s="31"/>
      <c r="K37" s="22"/>
    </row>
    <row r="38" spans="1:11">
      <c r="A38" s="33"/>
      <c r="B38" s="33"/>
      <c r="C38" s="33"/>
      <c r="D38" s="34"/>
      <c r="E38" s="12"/>
      <c r="F38" s="12">
        <f>SUM(F35:F37)</f>
        <v>137143.13999999998</v>
      </c>
      <c r="G38" s="12">
        <f t="shared" ref="G38:I38" si="1">SUM(G35:G37)</f>
        <v>0</v>
      </c>
      <c r="H38" s="12">
        <f t="shared" si="1"/>
        <v>0</v>
      </c>
      <c r="I38" s="12">
        <f t="shared" si="1"/>
        <v>0</v>
      </c>
      <c r="J38" s="35">
        <f>SUM(J35:J37)</f>
        <v>131657.43</v>
      </c>
      <c r="K38" s="19"/>
    </row>
    <row r="39" spans="1:11">
      <c r="A39" s="33"/>
      <c r="B39" s="33"/>
      <c r="C39" s="33"/>
      <c r="D39" s="34"/>
      <c r="E39" s="12"/>
      <c r="F39" s="12">
        <f>F34+F38</f>
        <v>40355143.140000001</v>
      </c>
      <c r="G39" s="12"/>
      <c r="H39" s="12"/>
      <c r="I39" s="12"/>
      <c r="J39" s="35">
        <f>J34+J38</f>
        <v>2926935.35</v>
      </c>
      <c r="K39" s="19"/>
    </row>
  </sheetData>
  <autoFilter ref="A1:I35" xr:uid="{00000000-0009-0000-0000-000000000000}"/>
  <sortState xmlns:xlrd2="http://schemas.microsoft.com/office/spreadsheetml/2017/richdata2" ref="A2:P34">
    <sortCondition ref="B2:B34"/>
  </sortState>
  <pageMargins left="0.70866141732283472" right="0.70866141732283472" top="0.74803149606299213" bottom="0.74803149606299213" header="0.31496062992125984" footer="0.31496062992125984"/>
  <pageSetup paperSize="8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BD4E18638BDF4BBAB095530133B7B0" ma:contentTypeVersion="4" ma:contentTypeDescription="Creare un nuovo documento." ma:contentTypeScope="" ma:versionID="7d7190bcd50d47a5e7b95db4cc8e2635">
  <xsd:schema xmlns:xsd="http://www.w3.org/2001/XMLSchema" xmlns:xs="http://www.w3.org/2001/XMLSchema" xmlns:p="http://schemas.microsoft.com/office/2006/metadata/properties" xmlns:ns2="619efefa-2f5c-4941-8161-2a2e27efc7b9" xmlns:ns3="35806d99-892a-4708-b249-b7dac517bd7d" targetNamespace="http://schemas.microsoft.com/office/2006/metadata/properties" ma:root="true" ma:fieldsID="9403476d9ce573dc8e17dbae81109814" ns2:_="" ns3:_="">
    <xsd:import namespace="619efefa-2f5c-4941-8161-2a2e27efc7b9"/>
    <xsd:import namespace="35806d99-892a-4708-b249-b7dac517bd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efefa-2f5c-4941-8161-2a2e27efc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806d99-892a-4708-b249-b7dac517bd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E0F3D9-833D-4A56-B96A-8991440B8A95}"/>
</file>

<file path=customXml/itemProps2.xml><?xml version="1.0" encoding="utf-8"?>
<ds:datastoreItem xmlns:ds="http://schemas.openxmlformats.org/officeDocument/2006/customXml" ds:itemID="{3BED06D5-35D7-4ABF-A396-479A3A667189}"/>
</file>

<file path=customXml/itemProps3.xml><?xml version="1.0" encoding="utf-8"?>
<ds:datastoreItem xmlns:ds="http://schemas.openxmlformats.org/officeDocument/2006/customXml" ds:itemID="{EAADA104-300E-4655-9783-2C7494F9FD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Cdm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rimbanop</dc:creator>
  <cp:keywords/>
  <dc:description/>
  <cp:lastModifiedBy>Francesca Cartaginese</cp:lastModifiedBy>
  <cp:revision/>
  <dcterms:created xsi:type="dcterms:W3CDTF">2019-06-10T15:19:29Z</dcterms:created>
  <dcterms:modified xsi:type="dcterms:W3CDTF">2020-04-16T09:02:55Z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0x010100F2BD4E18638BDF4BBAB095530133B7B0</vt:lpwstr>
  </property>
</Properties>
</file>